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'Cases'!$B$17:$E$467</definedName>
    <definedName name="_xlnm._FilterDatabase" localSheetId="1" hidden="1">'Steps'!$B$8:$H$2198</definedName>
    <definedName name="Excel_BuiltIn_Print_Area_1">'Cases'!$B$1:$E$65534</definedName>
    <definedName name="Excel_BuiltIn_Print_Area_2">'Steps'!$B:$H</definedName>
    <definedName name="Excel_BuiltIn_Print_Area_4">'History'!$B:$G</definedName>
    <definedName name="Excel_BuiltIn_Print_Titles_1">"$Cases.$#REF!$#REF!:$#REF!$#REF!"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<sst xmlns="http://schemas.openxmlformats.org/spreadsheetml/2006/main" count="164" uniqueCount="105">
  <si>
    <t>Case Title : GTA03_People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</si>
  <si>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</si>
  <si>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</si>
  <si>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</si>
  <si>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</si>
  <si>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Peopls Functionality</t>
    </r>
  </si>
  <si>
    <r>
      <t xml:space="preserve">Test Environment : </t>
    </r>
    <r>
      <rPr>
        <sz val="10"/>
        <rFont val="Arial"/>
        <family val="2"/>
      </rPr>
      <t>Device,SIM</t>
    </r>
  </si>
  <si>
    <r>
      <t xml:space="preserve">Total Test Cases : </t>
    </r>
    <r>
      <rPr>
        <sz val="10"/>
        <rFont val="Arial"/>
        <family val="2"/>
      </rPr>
      <t>30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</si>
  <si>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</si>
  <si>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</si>
  <si>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</si>
  <si>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</si>
  <si>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</si>
  <si>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</si>
  <si>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>General</t>
  </si>
  <si>
    <t>1.1.1</t>
  </si>
  <si>
    <t>Access People</t>
  </si>
  <si>
    <t>I</t>
  </si>
  <si>
    <t>1.1.2</t>
  </si>
  <si>
    <t>check the People menu</t>
  </si>
  <si>
    <t>Empty/Full People list</t>
  </si>
  <si>
    <t>1.2.1</t>
  </si>
  <si>
    <t>Check People when list is empty</t>
  </si>
  <si>
    <t>1.2.2</t>
  </si>
  <si>
    <t>View the People when List is full</t>
  </si>
  <si>
    <t>1.2.3</t>
  </si>
  <si>
    <t>Try to add a new Person when list is full</t>
  </si>
  <si>
    <t>II</t>
  </si>
  <si>
    <t>1.2.4</t>
  </si>
  <si>
    <t>Power on and enter People before it is in initialization when List is full</t>
  </si>
  <si>
    <t>Add New person</t>
  </si>
  <si>
    <t>1.3.1</t>
  </si>
  <si>
    <t>add new person go through I/O</t>
  </si>
  <si>
    <t>1.3.2</t>
  </si>
  <si>
    <t>add new person go Message</t>
  </si>
  <si>
    <t>1.3.3</t>
  </si>
  <si>
    <t>Enter New person and add the person with existing name</t>
  </si>
  <si>
    <t>1.3.4</t>
  </si>
  <si>
    <t>Enter New person and add the person with existed number</t>
  </si>
  <si>
    <t>1.3.5</t>
  </si>
  <si>
    <t>Insert " * + # " number field</t>
  </si>
  <si>
    <t>1.3.6</t>
  </si>
  <si>
    <t>Try to save with empty contacts</t>
  </si>
  <si>
    <t>1.3.7</t>
  </si>
  <si>
    <t>Try to save without number</t>
  </si>
  <si>
    <t>1.3.8</t>
  </si>
  <si>
    <t>Try to save without name</t>
  </si>
  <si>
    <t>1.3.9</t>
  </si>
  <si>
    <t>Save new contact to SIM/Phone</t>
  </si>
  <si>
    <t>Edit person</t>
  </si>
  <si>
    <t>1.5.1</t>
  </si>
  <si>
    <t>Enter Edit menu in an existed person and check all fields display</t>
  </si>
  <si>
    <t>1.5.2</t>
  </si>
  <si>
    <t>Edit name to longest string</t>
  </si>
  <si>
    <t>1.5.3</t>
  </si>
  <si>
    <t>Edit name</t>
  </si>
  <si>
    <t>1.5.4</t>
  </si>
  <si>
    <t>Edit number</t>
  </si>
  <si>
    <t>1.5.5</t>
  </si>
  <si>
    <t>Delete Person</t>
  </si>
  <si>
    <t>1.5.6</t>
  </si>
  <si>
    <t>Delete All list</t>
  </si>
  <si>
    <t>1.5.7</t>
  </si>
  <si>
    <t>Delete one by one</t>
  </si>
  <si>
    <t>Event handling</t>
  </si>
  <si>
    <t>1.6.1</t>
  </si>
  <si>
    <t>Add a new contact to phone during an active call</t>
  </si>
  <si>
    <t>1.6.2</t>
  </si>
  <si>
    <t xml:space="preserve">Receive new message while edit new People </t>
  </si>
  <si>
    <t>1.6.3</t>
  </si>
  <si>
    <t xml:space="preserve">Incoming a call while edit people </t>
  </si>
  <si>
    <t>1.6.4</t>
  </si>
  <si>
    <t>Press volume button Up/Down)while edit people</t>
  </si>
  <si>
    <t>1.6.5</t>
  </si>
  <si>
    <t>Press Power button while edit people</t>
  </si>
  <si>
    <t>1.6.6</t>
  </si>
  <si>
    <t>Press top bar while edit people</t>
  </si>
  <si>
    <t>1.6.7</t>
  </si>
  <si>
    <t>Low battery to auto power off while edit people</t>
  </si>
  <si>
    <t>Case Title : GTA03 People</t>
  </si>
  <si>
    <t>Steps</t>
  </si>
  <si>
    <t>Description</t>
  </si>
  <si>
    <t>Expected Value</t>
  </si>
  <si>
    <t>Result</t>
  </si>
  <si>
    <t>Remarks</t>
  </si>
  <si>
    <t>General Organizer</t>
  </si>
  <si>
    <t>1.2.5</t>
  </si>
  <si>
    <t>1.5.8</t>
  </si>
  <si>
    <t>1.5.9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</si>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</sst>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\ "/>
    <numFmt numFmtId="167" formatCode="MM&quot;월 &quot;DD\일"/>
    <numFmt numFmtId="168" formatCode="MM:SS.0"/>
    <numFmt numFmtId="169" formatCode="0%"/>
    <numFmt numFmtId="170" formatCode="[H]:MM:SS"/>
    <numFmt numFmtId="171" formatCode="M/D/YYYY"/>
  </numFmts>
  <fonts count="18">
    <font>
      <sz val="12"/>
      <name val="Times New Roman"/>
      <family val="1"/>
    </font>
    <font>
      <sz val="10"/>
      <name val="Arial"/>
      <family val="0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4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3" fillId="0" borderId="6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left"/>
    </xf>
    <xf numFmtId="165" fontId="4" fillId="2" borderId="7" xfId="0" applyNumberFormat="1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4" fillId="3" borderId="9" xfId="0" applyNumberFormat="1" applyFont="1" applyFill="1" applyBorder="1" applyAlignment="1">
      <alignment horizontal="left" wrapText="1"/>
    </xf>
    <xf numFmtId="164" fontId="4" fillId="3" borderId="10" xfId="0" applyFont="1" applyFill="1" applyBorder="1" applyAlignment="1">
      <alignment horizontal="left" wrapText="1"/>
    </xf>
    <xf numFmtId="164" fontId="4" fillId="3" borderId="10" xfId="0" applyFont="1" applyFill="1" applyBorder="1" applyAlignment="1">
      <alignment horizontal="center" wrapText="1"/>
    </xf>
    <xf numFmtId="164" fontId="2" fillId="4" borderId="9" xfId="0" applyNumberFormat="1" applyFont="1" applyFill="1" applyBorder="1" applyAlignment="1">
      <alignment horizontal="left" wrapText="1"/>
    </xf>
    <xf numFmtId="164" fontId="2" fillId="4" borderId="10" xfId="0" applyFont="1" applyFill="1" applyBorder="1" applyAlignment="1">
      <alignment horizontal="left" wrapText="1"/>
    </xf>
    <xf numFmtId="164" fontId="2" fillId="4" borderId="10" xfId="0" applyFont="1" applyFill="1" applyBorder="1" applyAlignment="1">
      <alignment horizontal="center" wrapText="1"/>
    </xf>
    <xf numFmtId="164" fontId="4" fillId="4" borderId="10" xfId="0" applyFont="1" applyFill="1" applyBorder="1" applyAlignment="1">
      <alignment horizontal="left" wrapText="1"/>
    </xf>
    <xf numFmtId="164" fontId="4" fillId="4" borderId="0" xfId="0" applyFont="1" applyFill="1" applyBorder="1" applyAlignment="1">
      <alignment wrapText="1"/>
    </xf>
    <xf numFmtId="164" fontId="1" fillId="4" borderId="0" xfId="0" applyFont="1" applyFill="1" applyAlignment="1">
      <alignment/>
    </xf>
    <xf numFmtId="164" fontId="2" fillId="0" borderId="0" xfId="0" applyFont="1" applyFill="1" applyBorder="1" applyAlignment="1">
      <alignment wrapText="1"/>
    </xf>
    <xf numFmtId="164" fontId="2" fillId="4" borderId="0" xfId="0" applyFont="1" applyFill="1" applyBorder="1" applyAlignment="1">
      <alignment wrapText="1"/>
    </xf>
    <xf numFmtId="164" fontId="5" fillId="4" borderId="9" xfId="0" applyNumberFormat="1" applyFont="1" applyFill="1" applyBorder="1" applyAlignment="1">
      <alignment horizontal="left" wrapText="1"/>
    </xf>
    <xf numFmtId="164" fontId="5" fillId="4" borderId="10" xfId="0" applyFont="1" applyFill="1" applyBorder="1" applyAlignment="1">
      <alignment horizontal="left" wrapText="1"/>
    </xf>
    <xf numFmtId="164" fontId="5" fillId="4" borderId="10" xfId="0" applyFont="1" applyFill="1" applyBorder="1" applyAlignment="1">
      <alignment horizontal="center" wrapText="1"/>
    </xf>
    <xf numFmtId="164" fontId="5" fillId="4" borderId="10" xfId="0" applyFont="1" applyFill="1" applyBorder="1" applyAlignment="1">
      <alignment vertical="center" wrapText="1"/>
    </xf>
    <xf numFmtId="164" fontId="2" fillId="4" borderId="10" xfId="0" applyFont="1" applyFill="1" applyBorder="1" applyAlignment="1">
      <alignment horizontal="center" vertical="center" wrapText="1"/>
    </xf>
    <xf numFmtId="164" fontId="2" fillId="4" borderId="10" xfId="0" applyFont="1" applyFill="1" applyBorder="1" applyAlignment="1">
      <alignment vertical="center" wrapText="1"/>
    </xf>
    <xf numFmtId="166" fontId="2" fillId="4" borderId="9" xfId="0" applyNumberFormat="1" applyFont="1" applyFill="1" applyBorder="1" applyAlignment="1">
      <alignment horizontal="left" wrapText="1"/>
    </xf>
    <xf numFmtId="164" fontId="5" fillId="4" borderId="10" xfId="0" applyFont="1" applyFill="1" applyBorder="1" applyAlignment="1">
      <alignment wrapText="1"/>
    </xf>
    <xf numFmtId="164" fontId="4" fillId="4" borderId="9" xfId="0" applyFont="1" applyFill="1" applyBorder="1" applyAlignment="1">
      <alignment horizontal="left" wrapText="1"/>
    </xf>
    <xf numFmtId="164" fontId="4" fillId="4" borderId="10" xfId="0" applyFont="1" applyFill="1" applyBorder="1" applyAlignment="1">
      <alignment wrapText="1"/>
    </xf>
    <xf numFmtId="164" fontId="4" fillId="4" borderId="10" xfId="0" applyFont="1" applyFill="1" applyBorder="1" applyAlignment="1">
      <alignment horizontal="center" vertical="center" wrapText="1"/>
    </xf>
    <xf numFmtId="164" fontId="2" fillId="4" borderId="10" xfId="0" applyFont="1" applyFill="1" applyBorder="1" applyAlignment="1">
      <alignment wrapText="1"/>
    </xf>
    <xf numFmtId="164" fontId="4" fillId="4" borderId="10" xfId="0" applyFont="1" applyFill="1" applyBorder="1" applyAlignment="1">
      <alignment vertical="center" wrapText="1"/>
    </xf>
    <xf numFmtId="167" fontId="2" fillId="4" borderId="10" xfId="0" applyNumberFormat="1" applyFont="1" applyFill="1" applyBorder="1" applyAlignment="1">
      <alignment vertical="center" wrapText="1"/>
    </xf>
    <xf numFmtId="164" fontId="4" fillId="4" borderId="10" xfId="0" applyFont="1" applyFill="1" applyBorder="1" applyAlignment="1">
      <alignment horizontal="center" wrapText="1"/>
    </xf>
    <xf numFmtId="164" fontId="2" fillId="4" borderId="9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8" fillId="4" borderId="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/>
    </xf>
    <xf numFmtId="164" fontId="10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11" fillId="4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12" fillId="4" borderId="0" xfId="0" applyFont="1" applyFill="1" applyBorder="1" applyAlignment="1">
      <alignment horizontal="left"/>
    </xf>
    <xf numFmtId="165" fontId="12" fillId="2" borderId="7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164" fontId="12" fillId="2" borderId="8" xfId="20" applyNumberFormat="1" applyFont="1" applyFill="1" applyBorder="1" applyAlignment="1">
      <alignment horizontal="center" vertical="center" wrapText="1"/>
      <protection/>
    </xf>
    <xf numFmtId="164" fontId="12" fillId="2" borderId="8" xfId="0" applyFont="1" applyFill="1" applyBorder="1" applyAlignment="1">
      <alignment horizontal="center"/>
    </xf>
    <xf numFmtId="164" fontId="12" fillId="2" borderId="8" xfId="0" applyFont="1" applyFill="1" applyBorder="1" applyAlignment="1">
      <alignment horizontal="center" wrapText="1"/>
    </xf>
    <xf numFmtId="164" fontId="12" fillId="2" borderId="8" xfId="0" applyFont="1" applyFill="1" applyBorder="1" applyAlignment="1">
      <alignment horizontal="center" vertical="center" wrapText="1"/>
    </xf>
    <xf numFmtId="164" fontId="12" fillId="3" borderId="9" xfId="0" applyFont="1" applyFill="1" applyBorder="1" applyAlignment="1">
      <alignment horizontal="center"/>
    </xf>
    <xf numFmtId="164" fontId="12" fillId="3" borderId="10" xfId="0" applyFont="1" applyFill="1" applyBorder="1" applyAlignment="1">
      <alignment horizontal="left"/>
    </xf>
    <xf numFmtId="164" fontId="12" fillId="3" borderId="10" xfId="0" applyFont="1" applyFill="1" applyBorder="1" applyAlignment="1">
      <alignment horizontal="center"/>
    </xf>
    <xf numFmtId="164" fontId="12" fillId="3" borderId="10" xfId="0" applyFont="1" applyFill="1" applyBorder="1" applyAlignment="1">
      <alignment wrapText="1"/>
    </xf>
    <xf numFmtId="164" fontId="5" fillId="3" borderId="10" xfId="0" applyFont="1" applyFill="1" applyBorder="1" applyAlignment="1">
      <alignment wrapText="1"/>
    </xf>
    <xf numFmtId="164" fontId="4" fillId="3" borderId="10" xfId="0" applyFont="1" applyFill="1" applyBorder="1" applyAlignment="1">
      <alignment horizontal="center"/>
    </xf>
    <xf numFmtId="164" fontId="4" fillId="3" borderId="10" xfId="0" applyFont="1" applyFill="1" applyBorder="1" applyAlignment="1">
      <alignment/>
    </xf>
    <xf numFmtId="164" fontId="12" fillId="4" borderId="9" xfId="0" applyFont="1" applyFill="1" applyBorder="1" applyAlignment="1">
      <alignment horizontal="center"/>
    </xf>
    <xf numFmtId="165" fontId="12" fillId="4" borderId="10" xfId="0" applyNumberFormat="1" applyFont="1" applyFill="1" applyBorder="1" applyAlignment="1">
      <alignment horizontal="left"/>
    </xf>
    <xf numFmtId="164" fontId="1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 wrapText="1"/>
    </xf>
    <xf numFmtId="164" fontId="4" fillId="4" borderId="10" xfId="0" applyFont="1" applyFill="1" applyBorder="1" applyAlignment="1">
      <alignment horizontal="center"/>
    </xf>
    <xf numFmtId="164" fontId="4" fillId="4" borderId="10" xfId="0" applyFont="1" applyFill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 horizontal="left"/>
    </xf>
    <xf numFmtId="164" fontId="2" fillId="3" borderId="10" xfId="0" applyFont="1" applyFill="1" applyBorder="1" applyAlignment="1">
      <alignment horizontal="center"/>
    </xf>
    <xf numFmtId="164" fontId="2" fillId="3" borderId="10" xfId="0" applyFont="1" applyFill="1" applyBorder="1" applyAlignment="1">
      <alignment wrapText="1"/>
    </xf>
    <xf numFmtId="164" fontId="12" fillId="3" borderId="10" xfId="0" applyNumberFormat="1" applyFont="1" applyFill="1" applyBorder="1" applyAlignment="1">
      <alignment horizontal="left"/>
    </xf>
    <xf numFmtId="164" fontId="2" fillId="4" borderId="10" xfId="0" applyFont="1" applyFill="1" applyBorder="1" applyAlignment="1">
      <alignment/>
    </xf>
    <xf numFmtId="164" fontId="5" fillId="4" borderId="0" xfId="0" applyFont="1" applyFill="1" applyBorder="1" applyAlignment="1">
      <alignment/>
    </xf>
    <xf numFmtId="164" fontId="5" fillId="4" borderId="10" xfId="0" applyFont="1" applyFill="1" applyBorder="1" applyAlignment="1">
      <alignment/>
    </xf>
    <xf numFmtId="168" fontId="5" fillId="4" borderId="10" xfId="0" applyNumberFormat="1" applyFont="1" applyFill="1" applyBorder="1" applyAlignment="1">
      <alignment wrapText="1"/>
    </xf>
    <xf numFmtId="164" fontId="13" fillId="4" borderId="0" xfId="0" applyFont="1" applyFill="1" applyBorder="1" applyAlignment="1">
      <alignment/>
    </xf>
    <xf numFmtId="164" fontId="13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/>
    </xf>
    <xf numFmtId="164" fontId="2" fillId="4" borderId="0" xfId="0" applyFont="1" applyFill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4" fillId="4" borderId="0" xfId="0" applyFont="1" applyFill="1" applyAlignment="1">
      <alignment/>
    </xf>
    <xf numFmtId="164" fontId="12" fillId="2" borderId="7" xfId="0" applyFont="1" applyFill="1" applyBorder="1" applyAlignment="1">
      <alignment horizontal="center" vertical="center"/>
    </xf>
    <xf numFmtId="164" fontId="12" fillId="2" borderId="11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left"/>
    </xf>
    <xf numFmtId="164" fontId="4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4" borderId="9" xfId="0" applyFont="1" applyFill="1" applyBorder="1" applyAlignment="1">
      <alignment/>
    </xf>
    <xf numFmtId="164" fontId="4" fillId="4" borderId="15" xfId="0" applyFont="1" applyFill="1" applyBorder="1" applyAlignment="1">
      <alignment horizontal="center"/>
    </xf>
    <xf numFmtId="164" fontId="4" fillId="4" borderId="16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4" fontId="2" fillId="4" borderId="13" xfId="0" applyFont="1" applyFill="1" applyBorder="1" applyAlignment="1">
      <alignment/>
    </xf>
    <xf numFmtId="164" fontId="4" fillId="4" borderId="17" xfId="0" applyFont="1" applyFill="1" applyBorder="1" applyAlignment="1">
      <alignment horizontal="center"/>
    </xf>
    <xf numFmtId="164" fontId="2" fillId="4" borderId="16" xfId="0" applyFont="1" applyFill="1" applyBorder="1" applyAlignment="1">
      <alignment/>
    </xf>
    <xf numFmtId="164" fontId="14" fillId="0" borderId="0" xfId="0" applyFont="1" applyAlignment="1">
      <alignment vertical="center"/>
    </xf>
    <xf numFmtId="164" fontId="1" fillId="4" borderId="0" xfId="0" applyFont="1" applyFill="1" applyBorder="1" applyAlignment="1">
      <alignment vertical="center" wrapText="1"/>
    </xf>
    <xf numFmtId="164" fontId="1" fillId="4" borderId="0" xfId="0" applyFont="1" applyFill="1" applyBorder="1" applyAlignment="1">
      <alignment wrapText="1"/>
    </xf>
    <xf numFmtId="164" fontId="3" fillId="4" borderId="18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left"/>
    </xf>
    <xf numFmtId="164" fontId="16" fillId="0" borderId="10" xfId="0" applyFont="1" applyFill="1" applyBorder="1" applyAlignment="1">
      <alignment vertical="center"/>
    </xf>
    <xf numFmtId="170" fontId="16" fillId="0" borderId="10" xfId="0" applyNumberFormat="1" applyFont="1" applyBorder="1" applyAlignment="1">
      <alignment vertical="center" wrapText="1"/>
    </xf>
    <xf numFmtId="164" fontId="17" fillId="0" borderId="10" xfId="0" applyFont="1" applyBorder="1" applyAlignment="1">
      <alignment wrapText="1"/>
    </xf>
    <xf numFmtId="164" fontId="16" fillId="0" borderId="10" xfId="0" applyFont="1" applyBorder="1" applyAlignment="1">
      <alignment vertical="center" wrapText="1"/>
    </xf>
    <xf numFmtId="171" fontId="16" fillId="0" borderId="12" xfId="0" applyNumberFormat="1" applyFont="1" applyBorder="1" applyAlignment="1">
      <alignment vertical="center" wrapText="1"/>
    </xf>
    <xf numFmtId="164" fontId="1" fillId="0" borderId="9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vertical="center"/>
    </xf>
    <xf numFmtId="164" fontId="1" fillId="0" borderId="10" xfId="0" applyFont="1" applyBorder="1" applyAlignment="1">
      <alignment vertical="center" wrapText="1"/>
    </xf>
    <xf numFmtId="164" fontId="1" fillId="0" borderId="12" xfId="0" applyFont="1" applyBorder="1" applyAlignment="1">
      <alignment vertical="center" wrapText="1"/>
    </xf>
    <xf numFmtId="165" fontId="1" fillId="4" borderId="19" xfId="0" applyNumberFormat="1" applyFont="1" applyFill="1" applyBorder="1" applyAlignment="1">
      <alignment horizontal="left" wrapText="1"/>
    </xf>
    <xf numFmtId="164" fontId="1" fillId="0" borderId="10" xfId="0" applyFont="1" applyFill="1" applyBorder="1" applyAlignment="1">
      <alignment wrapText="1"/>
    </xf>
    <xf numFmtId="166" fontId="1" fillId="0" borderId="9" xfId="0" applyNumberFormat="1" applyFont="1" applyFill="1" applyBorder="1" applyAlignment="1">
      <alignment horizontal="left" wrapText="1"/>
    </xf>
    <xf numFmtId="164" fontId="16" fillId="0" borderId="10" xfId="0" applyFont="1" applyFill="1" applyBorder="1" applyAlignment="1">
      <alignment wrapText="1"/>
    </xf>
    <xf numFmtId="164" fontId="1" fillId="0" borderId="10" xfId="0" applyFont="1" applyFill="1" applyBorder="1" applyAlignment="1">
      <alignment vertical="center" wrapText="1"/>
    </xf>
    <xf numFmtId="164" fontId="1" fillId="0" borderId="10" xfId="0" applyFont="1" applyBorder="1" applyAlignment="1">
      <alignment wrapText="1"/>
    </xf>
    <xf numFmtId="164" fontId="1" fillId="0" borderId="9" xfId="0" applyFont="1" applyFill="1" applyBorder="1" applyAlignment="1">
      <alignment horizontal="left" vertical="center" wrapText="1"/>
    </xf>
    <xf numFmtId="166" fontId="1" fillId="0" borderId="9" xfId="0" applyNumberFormat="1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vertical="center"/>
    </xf>
    <xf numFmtId="164" fontId="1" fillId="0" borderId="9" xfId="0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left" wrapText="1"/>
    </xf>
    <xf numFmtId="164" fontId="1" fillId="4" borderId="9" xfId="0" applyFont="1" applyFill="1" applyBorder="1" applyAlignment="1">
      <alignment horizontal="left" wrapText="1"/>
    </xf>
    <xf numFmtId="164" fontId="1" fillId="0" borderId="10" xfId="0" applyFont="1" applyFill="1" applyBorder="1" applyAlignment="1">
      <alignment horizontal="left" wrapText="1"/>
    </xf>
    <xf numFmtId="164" fontId="1" fillId="0" borderId="10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/>
    </xf>
    <xf numFmtId="164" fontId="1" fillId="0" borderId="20" xfId="0" applyFont="1" applyFill="1" applyBorder="1" applyAlignment="1">
      <alignment horizontal="left" vertical="center"/>
    </xf>
    <xf numFmtId="164" fontId="1" fillId="0" borderId="20" xfId="0" applyFont="1" applyBorder="1" applyAlignment="1">
      <alignment vertical="center" wrapText="1"/>
    </xf>
    <xf numFmtId="164" fontId="1" fillId="0" borderId="14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2</xdr:col>
      <xdr:colOff>1419225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2288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3</xdr:col>
      <xdr:colOff>485775</xdr:colOff>
      <xdr:row>2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200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771525</xdr:colOff>
      <xdr:row>2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0669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318"/>
  <sheetViews>
    <sheetView showGridLines="0" tabSelected="1" workbookViewId="0" topLeftCell="A1">
      <selection activeCell="D51" sqref="D51"/>
    </sheetView>
  </sheetViews>
  <sheetFormatPr defaultColWidth="9.00390625" defaultRowHeight="15.75"/>
  <cols>
    <col min="1" max="1" width="1.75390625" style="1" customWidth="1"/>
    <col min="2" max="2" width="10.75390625" style="2" customWidth="1"/>
    <col min="3" max="3" width="71.125" style="1" customWidth="1"/>
    <col min="4" max="4" width="20.875" style="3" customWidth="1"/>
    <col min="5" max="5" width="31.875" style="2" customWidth="1"/>
    <col min="6" max="254" width="8.875" style="1" customWidth="1"/>
    <col min="255" max="16384" width="8.875" style="4" customWidth="1"/>
  </cols>
  <sheetData>
    <row r="6" ht="10.5" customHeight="1"/>
    <row r="7" spans="2:5" ht="14.25">
      <c r="B7" s="5" t="s">
        <v>0</v>
      </c>
      <c r="C7" s="5"/>
      <c r="D7" s="5"/>
      <c r="E7" s="5"/>
    </row>
    <row r="8" spans="2:5" ht="14.25">
      <c r="B8" s="6" t="s">
        <v>1</v>
      </c>
      <c r="C8" s="6"/>
      <c r="D8" s="6"/>
      <c r="E8" s="6"/>
    </row>
    <row r="9" spans="2:5" ht="14.25">
      <c r="B9" s="7" t="s">
        <v>2</v>
      </c>
      <c r="C9" s="8" t="s">
        <v>3</v>
      </c>
      <c r="D9" s="8"/>
      <c r="E9" s="8"/>
    </row>
    <row r="10" spans="2:5" ht="14.25">
      <c r="B10" s="7"/>
      <c r="C10" s="9" t="s">
        <v>4</v>
      </c>
      <c r="D10" s="9"/>
      <c r="E10" s="9"/>
    </row>
    <row r="11" spans="2:5" ht="14.25">
      <c r="B11" s="10" t="s">
        <v>5</v>
      </c>
      <c r="C11" s="10"/>
      <c r="D11" s="10"/>
      <c r="E11" s="10"/>
    </row>
    <row r="12" spans="2:5" ht="14.25" customHeight="1">
      <c r="B12" s="11" t="s">
        <v>6</v>
      </c>
      <c r="C12" s="11"/>
      <c r="D12" s="11"/>
      <c r="E12" s="11"/>
    </row>
    <row r="13" spans="2:5" ht="14.25" customHeight="1">
      <c r="B13" s="12" t="s">
        <v>7</v>
      </c>
      <c r="C13" s="12"/>
      <c r="D13" s="12"/>
      <c r="E13" s="12"/>
    </row>
    <row r="14" spans="2:5" ht="14.25">
      <c r="B14" s="6" t="s">
        <v>8</v>
      </c>
      <c r="C14" s="6"/>
      <c r="D14" s="6"/>
      <c r="E14" s="6"/>
    </row>
    <row r="15" spans="2:5" ht="14.25">
      <c r="B15" s="13" t="s">
        <v>9</v>
      </c>
      <c r="C15" s="13"/>
      <c r="D15" s="13"/>
      <c r="E15" s="13"/>
    </row>
    <row r="16" spans="2:256" s="14" customFormat="1" ht="14.25">
      <c r="B16" s="2"/>
      <c r="C16" s="1"/>
      <c r="D16" s="3"/>
      <c r="E16" s="15"/>
      <c r="IU16" s="4"/>
      <c r="IV16" s="4"/>
    </row>
    <row r="17" spans="2:256" s="14" customFormat="1" ht="14.25">
      <c r="B17" s="16" t="s">
        <v>10</v>
      </c>
      <c r="C17" s="17" t="s">
        <v>11</v>
      </c>
      <c r="D17" s="17" t="s">
        <v>12</v>
      </c>
      <c r="E17" s="17" t="s">
        <v>13</v>
      </c>
      <c r="IU17" s="4"/>
      <c r="IV17" s="4"/>
    </row>
    <row r="18" spans="2:256" s="18" customFormat="1" ht="14.25">
      <c r="B18" s="19">
        <v>1.1</v>
      </c>
      <c r="C18" s="20" t="s">
        <v>14</v>
      </c>
      <c r="D18" s="21"/>
      <c r="E18" s="20"/>
      <c r="IU18" s="4"/>
      <c r="IV18" s="4"/>
    </row>
    <row r="19" spans="2:256" s="18" customFormat="1" ht="14.25">
      <c r="B19" s="22" t="s">
        <v>15</v>
      </c>
      <c r="C19" s="23" t="s">
        <v>16</v>
      </c>
      <c r="D19" s="24" t="s">
        <v>17</v>
      </c>
      <c r="E19" s="25"/>
      <c r="IU19" s="4"/>
      <c r="IV19" s="4"/>
    </row>
    <row r="20" spans="2:256" s="18" customFormat="1" ht="14.25">
      <c r="B20" s="22" t="s">
        <v>18</v>
      </c>
      <c r="C20" s="23" t="s">
        <v>19</v>
      </c>
      <c r="D20" s="24" t="s">
        <v>17</v>
      </c>
      <c r="E20" s="25"/>
      <c r="IU20" s="4"/>
      <c r="IV20" s="4"/>
    </row>
    <row r="21" spans="2:256" s="18" customFormat="1" ht="14.25">
      <c r="B21" s="19">
        <v>1.2</v>
      </c>
      <c r="C21" s="20" t="s">
        <v>20</v>
      </c>
      <c r="D21" s="21"/>
      <c r="E21" s="20"/>
      <c r="IU21" s="4"/>
      <c r="IV21" s="4"/>
    </row>
    <row r="22" spans="2:256" s="26" customFormat="1" ht="14.25">
      <c r="B22" s="22" t="s">
        <v>21</v>
      </c>
      <c r="C22" s="23" t="s">
        <v>22</v>
      </c>
      <c r="D22" s="24" t="s">
        <v>17</v>
      </c>
      <c r="E22" s="25"/>
      <c r="IU22" s="27"/>
      <c r="IV22" s="27"/>
    </row>
    <row r="23" spans="2:256" s="26" customFormat="1" ht="14.25">
      <c r="B23" s="22" t="s">
        <v>23</v>
      </c>
      <c r="C23" s="23" t="s">
        <v>24</v>
      </c>
      <c r="D23" s="24" t="s">
        <v>17</v>
      </c>
      <c r="E23" s="25"/>
      <c r="IU23" s="27"/>
      <c r="IV23" s="27"/>
    </row>
    <row r="24" spans="2:256" s="26" customFormat="1" ht="14.25">
      <c r="B24" s="22" t="s">
        <v>25</v>
      </c>
      <c r="C24" s="23" t="s">
        <v>26</v>
      </c>
      <c r="D24" s="24" t="s">
        <v>27</v>
      </c>
      <c r="E24" s="25"/>
      <c r="IU24" s="27"/>
      <c r="IV24" s="27"/>
    </row>
    <row r="25" spans="2:256" s="26" customFormat="1" ht="14.25">
      <c r="B25" s="22" t="s">
        <v>28</v>
      </c>
      <c r="C25" s="23" t="s">
        <v>29</v>
      </c>
      <c r="D25" s="24" t="s">
        <v>17</v>
      </c>
      <c r="E25" s="25"/>
      <c r="IU25" s="27"/>
      <c r="IV25" s="27"/>
    </row>
    <row r="26" spans="2:256" s="28" customFormat="1" ht="14.25">
      <c r="B26" s="19">
        <v>1.3</v>
      </c>
      <c r="C26" s="20" t="s">
        <v>30</v>
      </c>
      <c r="D26" s="21"/>
      <c r="E26" s="20"/>
      <c r="IU26" s="4"/>
      <c r="IV26" s="4"/>
    </row>
    <row r="27" spans="2:256" s="29" customFormat="1" ht="14.25">
      <c r="B27" s="30" t="s">
        <v>31</v>
      </c>
      <c r="C27" s="31" t="s">
        <v>32</v>
      </c>
      <c r="D27" s="32" t="s">
        <v>27</v>
      </c>
      <c r="E27" s="25"/>
      <c r="IU27" s="27"/>
      <c r="IV27" s="27"/>
    </row>
    <row r="28" spans="2:256" s="29" customFormat="1" ht="14.25">
      <c r="B28" s="30" t="s">
        <v>33</v>
      </c>
      <c r="C28" s="31" t="s">
        <v>34</v>
      </c>
      <c r="D28" s="32" t="s">
        <v>27</v>
      </c>
      <c r="E28" s="25"/>
      <c r="IU28" s="27"/>
      <c r="IV28" s="27"/>
    </row>
    <row r="29" spans="2:256" s="28" customFormat="1" ht="14.25">
      <c r="B29" s="23" t="s">
        <v>35</v>
      </c>
      <c r="C29" s="23" t="s">
        <v>36</v>
      </c>
      <c r="D29" s="24" t="s">
        <v>27</v>
      </c>
      <c r="E29" s="25"/>
      <c r="IU29" s="4"/>
      <c r="IV29" s="4"/>
    </row>
    <row r="30" spans="2:256" s="28" customFormat="1" ht="14.25">
      <c r="B30" s="23" t="s">
        <v>37</v>
      </c>
      <c r="C30" s="23" t="s">
        <v>38</v>
      </c>
      <c r="D30" s="24"/>
      <c r="E30" s="25"/>
      <c r="IU30" s="4"/>
      <c r="IV30" s="4"/>
    </row>
    <row r="31" spans="2:256" s="28" customFormat="1" ht="14.25">
      <c r="B31" s="22" t="s">
        <v>39</v>
      </c>
      <c r="C31" s="23" t="s">
        <v>40</v>
      </c>
      <c r="D31" s="24" t="s">
        <v>27</v>
      </c>
      <c r="E31" s="25"/>
      <c r="IU31" s="4"/>
      <c r="IV31" s="4"/>
    </row>
    <row r="32" spans="2:256" s="28" customFormat="1" ht="14.25">
      <c r="B32" s="22" t="s">
        <v>41</v>
      </c>
      <c r="C32" s="23" t="s">
        <v>42</v>
      </c>
      <c r="D32" s="24" t="s">
        <v>27</v>
      </c>
      <c r="E32" s="25"/>
      <c r="IU32" s="4"/>
      <c r="IV32" s="4"/>
    </row>
    <row r="33" spans="2:256" s="28" customFormat="1" ht="14.25">
      <c r="B33" s="22" t="s">
        <v>43</v>
      </c>
      <c r="C33" s="23" t="s">
        <v>44</v>
      </c>
      <c r="D33" s="24" t="s">
        <v>27</v>
      </c>
      <c r="E33" s="25"/>
      <c r="IU33" s="4"/>
      <c r="IV33" s="4"/>
    </row>
    <row r="34" spans="2:256" s="28" customFormat="1" ht="14.25">
      <c r="B34" s="22" t="s">
        <v>45</v>
      </c>
      <c r="C34" s="23" t="s">
        <v>46</v>
      </c>
      <c r="D34" s="24" t="s">
        <v>27</v>
      </c>
      <c r="E34" s="25"/>
      <c r="IU34" s="4"/>
      <c r="IV34" s="4"/>
    </row>
    <row r="35" spans="2:256" s="28" customFormat="1" ht="14.25">
      <c r="B35" s="23" t="s">
        <v>47</v>
      </c>
      <c r="C35" s="23" t="s">
        <v>48</v>
      </c>
      <c r="D35" s="24"/>
      <c r="E35" s="25"/>
      <c r="IU35" s="4"/>
      <c r="IV35" s="4"/>
    </row>
    <row r="36" spans="2:256" s="28" customFormat="1" ht="14.25">
      <c r="B36" s="19">
        <v>1.5</v>
      </c>
      <c r="C36" s="20" t="s">
        <v>49</v>
      </c>
      <c r="D36" s="21"/>
      <c r="E36" s="20"/>
      <c r="IU36" s="4"/>
      <c r="IV36" s="4"/>
    </row>
    <row r="37" spans="2:256" s="29" customFormat="1" ht="14.25">
      <c r="B37" s="22" t="s">
        <v>50</v>
      </c>
      <c r="C37" s="23" t="s">
        <v>51</v>
      </c>
      <c r="D37" s="24" t="s">
        <v>27</v>
      </c>
      <c r="E37" s="25"/>
      <c r="IU37" s="27"/>
      <c r="IV37" s="27"/>
    </row>
    <row r="38" spans="2:256" s="29" customFormat="1" ht="14.25">
      <c r="B38" s="22" t="s">
        <v>52</v>
      </c>
      <c r="C38" s="23" t="s">
        <v>53</v>
      </c>
      <c r="D38" s="24" t="s">
        <v>27</v>
      </c>
      <c r="E38" s="25"/>
      <c r="IU38" s="27"/>
      <c r="IV38" s="27"/>
    </row>
    <row r="39" spans="2:256" s="29" customFormat="1" ht="14.25">
      <c r="B39" s="22" t="s">
        <v>54</v>
      </c>
      <c r="C39" s="23" t="s">
        <v>55</v>
      </c>
      <c r="D39" s="24" t="s">
        <v>27</v>
      </c>
      <c r="E39" s="25"/>
      <c r="IU39" s="27"/>
      <c r="IV39" s="27"/>
    </row>
    <row r="40" spans="2:256" s="29" customFormat="1" ht="14.25">
      <c r="B40" s="22" t="s">
        <v>56</v>
      </c>
      <c r="C40" s="23" t="s">
        <v>57</v>
      </c>
      <c r="D40" s="24" t="s">
        <v>27</v>
      </c>
      <c r="E40" s="25"/>
      <c r="IU40" s="27"/>
      <c r="IV40" s="27"/>
    </row>
    <row r="41" spans="2:256" s="28" customFormat="1" ht="14.25">
      <c r="B41" s="22" t="s">
        <v>58</v>
      </c>
      <c r="C41" s="23" t="s">
        <v>59</v>
      </c>
      <c r="D41" s="24" t="s">
        <v>27</v>
      </c>
      <c r="E41" s="25"/>
      <c r="IU41" s="4"/>
      <c r="IV41" s="4"/>
    </row>
    <row r="42" spans="2:256" s="28" customFormat="1" ht="14.25">
      <c r="B42" s="22" t="s">
        <v>60</v>
      </c>
      <c r="C42" s="23" t="s">
        <v>61</v>
      </c>
      <c r="D42" s="24" t="s">
        <v>27</v>
      </c>
      <c r="E42" s="25"/>
      <c r="IU42" s="4"/>
      <c r="IV42" s="4"/>
    </row>
    <row r="43" spans="2:256" s="28" customFormat="1" ht="14.25">
      <c r="B43" s="22" t="s">
        <v>62</v>
      </c>
      <c r="C43" s="23" t="s">
        <v>63</v>
      </c>
      <c r="D43" s="24" t="s">
        <v>27</v>
      </c>
      <c r="E43" s="25"/>
      <c r="IU43" s="4"/>
      <c r="IV43" s="4"/>
    </row>
    <row r="44" spans="2:256" s="28" customFormat="1" ht="14.25">
      <c r="B44" s="19">
        <v>1.6</v>
      </c>
      <c r="C44" s="20" t="s">
        <v>64</v>
      </c>
      <c r="D44" s="21"/>
      <c r="E44" s="20"/>
      <c r="IU44" s="4"/>
      <c r="IV44" s="4"/>
    </row>
    <row r="45" spans="2:256" s="28" customFormat="1" ht="14.25">
      <c r="B45" s="22" t="s">
        <v>65</v>
      </c>
      <c r="C45" s="23" t="s">
        <v>66</v>
      </c>
      <c r="D45" s="24" t="s">
        <v>27</v>
      </c>
      <c r="E45" s="25"/>
      <c r="IU45" s="4"/>
      <c r="IV45" s="4"/>
    </row>
    <row r="46" spans="2:256" s="28" customFormat="1" ht="14.25">
      <c r="B46" s="22" t="s">
        <v>67</v>
      </c>
      <c r="C46" s="33" t="s">
        <v>68</v>
      </c>
      <c r="D46" s="24" t="s">
        <v>27</v>
      </c>
      <c r="E46" s="23"/>
      <c r="IU46" s="4"/>
      <c r="IV46" s="4"/>
    </row>
    <row r="47" spans="2:256" s="28" customFormat="1" ht="12" customHeight="1">
      <c r="B47" s="22" t="s">
        <v>69</v>
      </c>
      <c r="C47" s="33" t="s">
        <v>70</v>
      </c>
      <c r="D47" s="24" t="s">
        <v>27</v>
      </c>
      <c r="E47" s="25"/>
      <c r="IU47" s="4"/>
      <c r="IV47" s="4"/>
    </row>
    <row r="48" spans="2:256" s="28" customFormat="1" ht="14.25">
      <c r="B48" s="22" t="s">
        <v>71</v>
      </c>
      <c r="C48" s="33" t="s">
        <v>72</v>
      </c>
      <c r="D48" s="24" t="s">
        <v>27</v>
      </c>
      <c r="E48" s="23"/>
      <c r="IU48" s="4"/>
      <c r="IV48" s="4"/>
    </row>
    <row r="49" spans="2:256" s="28" customFormat="1" ht="14.25">
      <c r="B49" s="22" t="s">
        <v>73</v>
      </c>
      <c r="C49" s="33" t="s">
        <v>74</v>
      </c>
      <c r="D49" s="24" t="s">
        <v>27</v>
      </c>
      <c r="E49" s="23"/>
      <c r="IU49" s="4"/>
      <c r="IV49" s="4"/>
    </row>
    <row r="50" spans="2:256" s="28" customFormat="1" ht="12" customHeight="1">
      <c r="B50" s="22" t="s">
        <v>75</v>
      </c>
      <c r="C50" s="33" t="s">
        <v>76</v>
      </c>
      <c r="D50" s="24" t="s">
        <v>27</v>
      </c>
      <c r="E50" s="23"/>
      <c r="IU50" s="4"/>
      <c r="IV50" s="4"/>
    </row>
    <row r="51" spans="2:256" s="28" customFormat="1" ht="12" customHeight="1">
      <c r="B51" s="23" t="s">
        <v>77</v>
      </c>
      <c r="C51" s="23" t="s">
        <v>78</v>
      </c>
      <c r="D51" s="34" t="s">
        <v>27</v>
      </c>
      <c r="E51" s="23"/>
      <c r="IU51" s="4"/>
      <c r="IV51" s="4"/>
    </row>
    <row r="52" spans="2:256" s="28" customFormat="1" ht="12" customHeight="1">
      <c r="B52" s="23"/>
      <c r="C52" s="35"/>
      <c r="D52" s="34"/>
      <c r="E52" s="23"/>
      <c r="IU52" s="4"/>
      <c r="IV52" s="4"/>
    </row>
    <row r="53" spans="2:256" s="28" customFormat="1" ht="14.25">
      <c r="B53" s="36"/>
      <c r="C53" s="35"/>
      <c r="D53" s="34"/>
      <c r="E53" s="23"/>
      <c r="IU53" s="4"/>
      <c r="IV53" s="4"/>
    </row>
    <row r="54" spans="2:256" s="28" customFormat="1" ht="14.25">
      <c r="B54" s="36"/>
      <c r="C54" s="35"/>
      <c r="D54" s="34"/>
      <c r="E54" s="23"/>
      <c r="IU54" s="4"/>
      <c r="IV54" s="4"/>
    </row>
    <row r="55" spans="2:256" s="28" customFormat="1" ht="14.25">
      <c r="B55" s="36"/>
      <c r="C55" s="35"/>
      <c r="D55" s="34"/>
      <c r="E55" s="23"/>
      <c r="IU55" s="4"/>
      <c r="IV55" s="4"/>
    </row>
    <row r="56" spans="2:256" s="28" customFormat="1" ht="14.25">
      <c r="B56" s="36"/>
      <c r="C56" s="35"/>
      <c r="D56" s="34"/>
      <c r="E56" s="23"/>
      <c r="IU56" s="4"/>
      <c r="IV56" s="4"/>
    </row>
    <row r="57" spans="2:256" s="28" customFormat="1" ht="14.25">
      <c r="B57" s="36"/>
      <c r="C57" s="35"/>
      <c r="D57" s="34"/>
      <c r="E57" s="23"/>
      <c r="IU57" s="4"/>
      <c r="IV57" s="4"/>
    </row>
    <row r="58" spans="2:256" s="28" customFormat="1" ht="14.25">
      <c r="B58" s="36"/>
      <c r="C58" s="35"/>
      <c r="D58" s="34"/>
      <c r="E58" s="23"/>
      <c r="IU58" s="4"/>
      <c r="IV58" s="4"/>
    </row>
    <row r="59" spans="2:256" s="28" customFormat="1" ht="14.25">
      <c r="B59" s="36"/>
      <c r="C59" s="35"/>
      <c r="D59" s="34"/>
      <c r="E59" s="23"/>
      <c r="IU59" s="4"/>
      <c r="IV59" s="4"/>
    </row>
    <row r="60" spans="2:256" s="28" customFormat="1" ht="14.25">
      <c r="B60" s="36"/>
      <c r="C60" s="35"/>
      <c r="D60" s="34"/>
      <c r="E60" s="23"/>
      <c r="IU60" s="4"/>
      <c r="IV60" s="4"/>
    </row>
    <row r="61" spans="2:256" s="28" customFormat="1" ht="14.25">
      <c r="B61" s="36"/>
      <c r="C61" s="35"/>
      <c r="D61" s="34"/>
      <c r="E61" s="23"/>
      <c r="IU61" s="4"/>
      <c r="IV61" s="4"/>
    </row>
    <row r="62" spans="2:256" s="28" customFormat="1" ht="14.25">
      <c r="B62" s="36"/>
      <c r="C62" s="35"/>
      <c r="D62" s="34"/>
      <c r="E62" s="23"/>
      <c r="IU62" s="4"/>
      <c r="IV62" s="4"/>
    </row>
    <row r="63" spans="2:256" s="18" customFormat="1" ht="14.25">
      <c r="B63" s="36"/>
      <c r="C63" s="35"/>
      <c r="D63" s="34"/>
      <c r="E63" s="23"/>
      <c r="IU63" s="4"/>
      <c r="IV63" s="4"/>
    </row>
    <row r="64" spans="2:256" s="28" customFormat="1" ht="12" customHeight="1">
      <c r="B64" s="36"/>
      <c r="C64" s="35"/>
      <c r="D64" s="34"/>
      <c r="E64" s="23"/>
      <c r="IU64" s="4"/>
      <c r="IV64" s="4"/>
    </row>
    <row r="65" spans="2:256" s="28" customFormat="1" ht="14.25">
      <c r="B65" s="36"/>
      <c r="C65" s="35"/>
      <c r="D65" s="34"/>
      <c r="E65" s="23"/>
      <c r="IU65" s="4"/>
      <c r="IV65" s="4"/>
    </row>
    <row r="66" spans="2:256" s="28" customFormat="1" ht="14.25">
      <c r="B66" s="36"/>
      <c r="C66" s="37"/>
      <c r="D66" s="34"/>
      <c r="E66" s="23"/>
      <c r="IU66" s="4"/>
      <c r="IV66" s="4"/>
    </row>
    <row r="67" spans="2:256" s="28" customFormat="1" ht="14.25">
      <c r="B67" s="36"/>
      <c r="C67" s="37"/>
      <c r="D67" s="34"/>
      <c r="E67" s="23"/>
      <c r="IU67" s="4"/>
      <c r="IV67" s="4"/>
    </row>
    <row r="68" spans="2:256" s="28" customFormat="1" ht="14.25">
      <c r="B68" s="36"/>
      <c r="C68" s="37"/>
      <c r="D68" s="34"/>
      <c r="E68" s="23"/>
      <c r="IU68" s="4"/>
      <c r="IV68" s="4"/>
    </row>
    <row r="69" spans="2:256" s="28" customFormat="1" ht="14.25">
      <c r="B69" s="36"/>
      <c r="C69" s="37"/>
      <c r="D69" s="34"/>
      <c r="E69" s="23"/>
      <c r="IU69" s="4"/>
      <c r="IV69" s="4"/>
    </row>
    <row r="70" spans="2:256" s="28" customFormat="1" ht="14.25">
      <c r="B70" s="36"/>
      <c r="C70" s="37"/>
      <c r="D70" s="34"/>
      <c r="E70" s="23"/>
      <c r="IU70" s="4"/>
      <c r="IV70" s="4"/>
    </row>
    <row r="71" spans="2:256" s="28" customFormat="1" ht="14.25">
      <c r="B71" s="38"/>
      <c r="C71" s="39"/>
      <c r="D71" s="40"/>
      <c r="E71" s="25"/>
      <c r="IU71" s="4"/>
      <c r="IV71" s="4"/>
    </row>
    <row r="72" spans="2:256" s="28" customFormat="1" ht="14.25">
      <c r="B72" s="36"/>
      <c r="C72" s="35"/>
      <c r="D72" s="34"/>
      <c r="E72" s="23"/>
      <c r="IU72" s="4"/>
      <c r="IV72" s="4"/>
    </row>
    <row r="73" spans="2:256" s="28" customFormat="1" ht="13.5" customHeight="1">
      <c r="B73" s="36"/>
      <c r="C73" s="35"/>
      <c r="D73" s="34"/>
      <c r="E73" s="23"/>
      <c r="IU73" s="4"/>
      <c r="IV73" s="4"/>
    </row>
    <row r="74" spans="2:256" s="28" customFormat="1" ht="12.75" customHeight="1">
      <c r="B74" s="36"/>
      <c r="C74" s="35"/>
      <c r="D74" s="34"/>
      <c r="E74" s="23"/>
      <c r="IU74" s="4"/>
      <c r="IV74" s="4"/>
    </row>
    <row r="75" spans="2:256" s="28" customFormat="1" ht="14.25">
      <c r="B75" s="36"/>
      <c r="C75" s="35"/>
      <c r="D75" s="34"/>
      <c r="E75" s="23"/>
      <c r="IU75" s="4"/>
      <c r="IV75" s="4"/>
    </row>
    <row r="76" spans="2:256" s="28" customFormat="1" ht="14.25">
      <c r="B76" s="36"/>
      <c r="C76" s="35"/>
      <c r="D76" s="34"/>
      <c r="E76" s="23"/>
      <c r="IU76" s="4"/>
      <c r="IV76" s="4"/>
    </row>
    <row r="77" spans="2:256" s="28" customFormat="1" ht="14.25">
      <c r="B77" s="36"/>
      <c r="C77" s="35"/>
      <c r="D77" s="34"/>
      <c r="E77" s="23"/>
      <c r="IU77" s="4"/>
      <c r="IV77" s="4"/>
    </row>
    <row r="78" spans="2:256" s="28" customFormat="1" ht="14.25">
      <c r="B78" s="36"/>
      <c r="C78" s="35"/>
      <c r="D78" s="34"/>
      <c r="E78" s="23"/>
      <c r="IU78" s="4"/>
      <c r="IV78" s="4"/>
    </row>
    <row r="79" spans="2:256" s="28" customFormat="1" ht="14.25">
      <c r="B79" s="36"/>
      <c r="C79" s="35"/>
      <c r="D79" s="34"/>
      <c r="E79" s="23"/>
      <c r="IU79" s="4"/>
      <c r="IV79" s="4"/>
    </row>
    <row r="80" spans="2:256" s="28" customFormat="1" ht="14.25">
      <c r="B80" s="36"/>
      <c r="C80" s="35"/>
      <c r="D80" s="34"/>
      <c r="E80" s="23"/>
      <c r="IU80" s="4"/>
      <c r="IV80" s="4"/>
    </row>
    <row r="81" spans="2:256" s="28" customFormat="1" ht="14.25">
      <c r="B81" s="36"/>
      <c r="C81" s="35"/>
      <c r="D81" s="34"/>
      <c r="E81" s="23"/>
      <c r="IU81" s="4"/>
      <c r="IV81" s="4"/>
    </row>
    <row r="82" spans="2:256" s="28" customFormat="1" ht="12" customHeight="1">
      <c r="B82" s="36"/>
      <c r="C82" s="41"/>
      <c r="D82" s="34"/>
      <c r="E82" s="23"/>
      <c r="IU82" s="4"/>
      <c r="IV82" s="4"/>
    </row>
    <row r="83" spans="2:256" s="28" customFormat="1" ht="14.25">
      <c r="B83" s="36"/>
      <c r="C83" s="41"/>
      <c r="D83" s="34"/>
      <c r="E83" s="23"/>
      <c r="IU83" s="4"/>
      <c r="IV83" s="4"/>
    </row>
    <row r="84" spans="2:256" s="28" customFormat="1" ht="14.25">
      <c r="B84" s="36"/>
      <c r="C84" s="41"/>
      <c r="D84" s="34"/>
      <c r="E84" s="23"/>
      <c r="IU84" s="4"/>
      <c r="IV84" s="4"/>
    </row>
    <row r="85" spans="2:256" s="28" customFormat="1" ht="14.25">
      <c r="B85" s="36"/>
      <c r="C85" s="41"/>
      <c r="D85" s="34"/>
      <c r="E85" s="23"/>
      <c r="IU85" s="4"/>
      <c r="IV85" s="4"/>
    </row>
    <row r="86" spans="2:256" s="28" customFormat="1" ht="14.25">
      <c r="B86" s="36"/>
      <c r="C86" s="41"/>
      <c r="D86" s="34"/>
      <c r="E86" s="23"/>
      <c r="IU86" s="4"/>
      <c r="IV86" s="4"/>
    </row>
    <row r="87" spans="2:256" s="28" customFormat="1" ht="14.25">
      <c r="B87" s="36"/>
      <c r="C87" s="41"/>
      <c r="D87" s="34"/>
      <c r="E87" s="23"/>
      <c r="IU87" s="4"/>
      <c r="IV87" s="4"/>
    </row>
    <row r="88" spans="2:256" s="28" customFormat="1" ht="14.25">
      <c r="B88" s="36"/>
      <c r="C88" s="41"/>
      <c r="D88" s="34"/>
      <c r="E88" s="23"/>
      <c r="IU88" s="4"/>
      <c r="IV88" s="4"/>
    </row>
    <row r="89" spans="2:256" s="28" customFormat="1" ht="14.25">
      <c r="B89" s="36"/>
      <c r="C89" s="41"/>
      <c r="D89" s="34"/>
      <c r="E89" s="23"/>
      <c r="IU89" s="4"/>
      <c r="IV89" s="4"/>
    </row>
    <row r="90" spans="2:256" s="28" customFormat="1" ht="11.25" customHeight="1">
      <c r="B90" s="36"/>
      <c r="C90" s="41"/>
      <c r="D90" s="34"/>
      <c r="E90" s="23"/>
      <c r="IU90" s="4"/>
      <c r="IV90" s="4"/>
    </row>
    <row r="91" spans="2:256" s="28" customFormat="1" ht="14.25">
      <c r="B91" s="36"/>
      <c r="C91" s="41"/>
      <c r="D91" s="34"/>
      <c r="E91" s="23"/>
      <c r="IU91" s="4"/>
      <c r="IV91" s="4"/>
    </row>
    <row r="92" spans="2:256" s="28" customFormat="1" ht="14.25">
      <c r="B92" s="36"/>
      <c r="C92" s="41"/>
      <c r="D92" s="34"/>
      <c r="E92" s="23"/>
      <c r="IU92" s="4"/>
      <c r="IV92" s="4"/>
    </row>
    <row r="93" spans="2:256" s="28" customFormat="1" ht="14.25">
      <c r="B93" s="36"/>
      <c r="C93" s="41"/>
      <c r="D93" s="34"/>
      <c r="E93" s="23"/>
      <c r="IU93" s="4"/>
      <c r="IV93" s="4"/>
    </row>
    <row r="94" spans="2:256" s="28" customFormat="1" ht="14.25">
      <c r="B94" s="36"/>
      <c r="C94" s="41"/>
      <c r="D94" s="34"/>
      <c r="E94" s="23"/>
      <c r="IU94" s="4"/>
      <c r="IV94" s="4"/>
    </row>
    <row r="95" spans="2:256" s="28" customFormat="1" ht="14.25">
      <c r="B95" s="36"/>
      <c r="C95" s="41"/>
      <c r="D95" s="34"/>
      <c r="E95" s="23"/>
      <c r="IU95" s="4"/>
      <c r="IV95" s="4"/>
    </row>
    <row r="96" spans="2:256" s="28" customFormat="1" ht="14.25">
      <c r="B96" s="36"/>
      <c r="C96" s="41"/>
      <c r="D96" s="34"/>
      <c r="E96" s="23"/>
      <c r="IU96" s="4"/>
      <c r="IV96" s="4"/>
    </row>
    <row r="97" spans="2:256" s="28" customFormat="1" ht="12" customHeight="1">
      <c r="B97" s="36"/>
      <c r="C97" s="41"/>
      <c r="D97" s="34"/>
      <c r="E97" s="23"/>
      <c r="IU97" s="4"/>
      <c r="IV97" s="4"/>
    </row>
    <row r="98" spans="2:256" s="28" customFormat="1" ht="12.75" customHeight="1">
      <c r="B98" s="36"/>
      <c r="C98" s="41"/>
      <c r="D98" s="34"/>
      <c r="E98" s="23"/>
      <c r="IU98" s="4"/>
      <c r="IV98" s="4"/>
    </row>
    <row r="99" spans="2:256" s="28" customFormat="1" ht="14.25">
      <c r="B99" s="36"/>
      <c r="C99" s="41"/>
      <c r="D99" s="34"/>
      <c r="E99" s="23"/>
      <c r="IU99" s="4"/>
      <c r="IV99" s="4"/>
    </row>
    <row r="100" spans="2:256" s="28" customFormat="1" ht="14.25">
      <c r="B100" s="36"/>
      <c r="C100" s="41"/>
      <c r="D100" s="34"/>
      <c r="E100" s="23"/>
      <c r="IU100" s="4"/>
      <c r="IV100" s="4"/>
    </row>
    <row r="101" spans="2:256" s="28" customFormat="1" ht="14.25">
      <c r="B101" s="36"/>
      <c r="C101" s="41"/>
      <c r="D101" s="34"/>
      <c r="E101" s="23"/>
      <c r="IU101" s="4"/>
      <c r="IV101" s="4"/>
    </row>
    <row r="102" spans="2:256" s="28" customFormat="1" ht="14.25">
      <c r="B102" s="36"/>
      <c r="C102" s="41"/>
      <c r="D102" s="34"/>
      <c r="E102" s="23"/>
      <c r="IU102" s="4"/>
      <c r="IV102" s="4"/>
    </row>
    <row r="103" spans="2:256" s="28" customFormat="1" ht="14.25">
      <c r="B103" s="36"/>
      <c r="C103" s="41"/>
      <c r="D103" s="34"/>
      <c r="E103" s="23"/>
      <c r="IU103" s="4"/>
      <c r="IV103" s="4"/>
    </row>
    <row r="104" spans="2:256" s="29" customFormat="1" ht="14.25">
      <c r="B104" s="36"/>
      <c r="C104" s="41"/>
      <c r="D104" s="34"/>
      <c r="E104" s="23"/>
      <c r="IU104" s="4"/>
      <c r="IV104" s="4"/>
    </row>
    <row r="105" spans="2:256" s="28" customFormat="1" ht="14.25">
      <c r="B105" s="36"/>
      <c r="C105" s="41"/>
      <c r="D105" s="34"/>
      <c r="E105" s="23"/>
      <c r="IU105" s="4"/>
      <c r="IV105" s="4"/>
    </row>
    <row r="106" spans="2:256" s="28" customFormat="1" ht="14.25">
      <c r="B106" s="36"/>
      <c r="C106" s="35"/>
      <c r="D106" s="34"/>
      <c r="E106" s="23"/>
      <c r="IU106" s="4"/>
      <c r="IV106" s="4"/>
    </row>
    <row r="107" spans="2:256" s="28" customFormat="1" ht="12" customHeight="1">
      <c r="B107" s="36"/>
      <c r="C107" s="35"/>
      <c r="D107" s="34"/>
      <c r="E107" s="23"/>
      <c r="IU107" s="4"/>
      <c r="IV107" s="4"/>
    </row>
    <row r="108" spans="2:256" s="28" customFormat="1" ht="12" customHeight="1">
      <c r="B108" s="36"/>
      <c r="C108" s="35"/>
      <c r="D108" s="34"/>
      <c r="E108" s="23"/>
      <c r="IU108" s="4"/>
      <c r="IV108" s="4"/>
    </row>
    <row r="109" spans="2:256" s="28" customFormat="1" ht="12" customHeight="1">
      <c r="B109" s="36"/>
      <c r="C109" s="35"/>
      <c r="D109" s="34"/>
      <c r="E109" s="23"/>
      <c r="IU109" s="4"/>
      <c r="IV109" s="4"/>
    </row>
    <row r="110" spans="2:256" s="28" customFormat="1" ht="12" customHeight="1">
      <c r="B110" s="36"/>
      <c r="C110" s="35"/>
      <c r="D110" s="34"/>
      <c r="E110" s="23"/>
      <c r="IU110" s="4"/>
      <c r="IV110" s="4"/>
    </row>
    <row r="111" spans="2:256" s="28" customFormat="1" ht="12" customHeight="1">
      <c r="B111" s="36"/>
      <c r="C111" s="35"/>
      <c r="D111" s="34"/>
      <c r="E111" s="23"/>
      <c r="IU111" s="4"/>
      <c r="IV111" s="4"/>
    </row>
    <row r="112" spans="2:256" s="28" customFormat="1" ht="12" customHeight="1">
      <c r="B112" s="36"/>
      <c r="C112" s="35"/>
      <c r="D112" s="34"/>
      <c r="E112" s="23"/>
      <c r="IU112" s="4"/>
      <c r="IV112" s="4"/>
    </row>
    <row r="113" spans="2:256" s="28" customFormat="1" ht="12" customHeight="1">
      <c r="B113" s="36"/>
      <c r="C113" s="35"/>
      <c r="D113" s="34"/>
      <c r="E113" s="23"/>
      <c r="IU113" s="4"/>
      <c r="IV113" s="4"/>
    </row>
    <row r="114" spans="2:256" s="28" customFormat="1" ht="14.25">
      <c r="B114" s="36"/>
      <c r="C114" s="35"/>
      <c r="D114" s="34"/>
      <c r="E114" s="23"/>
      <c r="IU114" s="4"/>
      <c r="IV114" s="4"/>
    </row>
    <row r="115" spans="2:256" s="28" customFormat="1" ht="14.25">
      <c r="B115" s="36"/>
      <c r="C115" s="35"/>
      <c r="D115" s="34"/>
      <c r="E115" s="23"/>
      <c r="IU115" s="4"/>
      <c r="IV115" s="4"/>
    </row>
    <row r="116" spans="2:256" s="28" customFormat="1" ht="14.25">
      <c r="B116" s="36"/>
      <c r="C116" s="35"/>
      <c r="D116" s="34"/>
      <c r="E116" s="23"/>
      <c r="IU116" s="4"/>
      <c r="IV116" s="4"/>
    </row>
    <row r="117" spans="2:256" s="28" customFormat="1" ht="14.25">
      <c r="B117" s="36"/>
      <c r="C117" s="35"/>
      <c r="D117" s="34"/>
      <c r="E117" s="23"/>
      <c r="IU117" s="4"/>
      <c r="IV117" s="4"/>
    </row>
    <row r="118" spans="2:256" s="28" customFormat="1" ht="14.25">
      <c r="B118" s="36"/>
      <c r="C118" s="35"/>
      <c r="D118" s="34"/>
      <c r="E118" s="23"/>
      <c r="IU118" s="4"/>
      <c r="IV118" s="4"/>
    </row>
    <row r="119" spans="2:256" s="28" customFormat="1" ht="14.25">
      <c r="B119" s="36"/>
      <c r="C119" s="35"/>
      <c r="D119" s="34"/>
      <c r="E119" s="23"/>
      <c r="IU119" s="4"/>
      <c r="IV119" s="4"/>
    </row>
    <row r="120" spans="2:256" s="28" customFormat="1" ht="14.25" customHeight="1">
      <c r="B120" s="36"/>
      <c r="C120" s="35"/>
      <c r="D120" s="34"/>
      <c r="E120" s="23"/>
      <c r="IU120" s="4"/>
      <c r="IV120" s="4"/>
    </row>
    <row r="121" spans="2:256" s="28" customFormat="1" ht="14.25">
      <c r="B121" s="36"/>
      <c r="C121" s="35"/>
      <c r="D121" s="34"/>
      <c r="E121" s="23"/>
      <c r="IU121" s="4"/>
      <c r="IV121" s="4"/>
    </row>
    <row r="122" spans="2:256" s="28" customFormat="1" ht="14.25">
      <c r="B122" s="36"/>
      <c r="C122" s="41"/>
      <c r="D122" s="34"/>
      <c r="E122" s="23"/>
      <c r="IU122" s="4"/>
      <c r="IV122" s="4"/>
    </row>
    <row r="123" spans="2:256" s="28" customFormat="1" ht="14.25">
      <c r="B123" s="36"/>
      <c r="C123" s="41"/>
      <c r="D123" s="34"/>
      <c r="E123" s="23"/>
      <c r="IU123" s="4"/>
      <c r="IV123" s="4"/>
    </row>
    <row r="124" spans="2:256" s="28" customFormat="1" ht="14.25">
      <c r="B124" s="36"/>
      <c r="C124" s="41"/>
      <c r="D124" s="34"/>
      <c r="E124" s="23"/>
      <c r="IU124" s="4"/>
      <c r="IV124" s="4"/>
    </row>
    <row r="125" spans="2:256" s="28" customFormat="1" ht="14.25">
      <c r="B125" s="36"/>
      <c r="C125" s="41"/>
      <c r="D125" s="34"/>
      <c r="E125" s="23"/>
      <c r="IU125" s="4"/>
      <c r="IV125" s="4"/>
    </row>
    <row r="126" spans="2:256" s="28" customFormat="1" ht="14.25">
      <c r="B126" s="36"/>
      <c r="C126" s="41"/>
      <c r="D126" s="34"/>
      <c r="E126" s="23"/>
      <c r="IU126" s="4"/>
      <c r="IV126" s="4"/>
    </row>
    <row r="127" spans="2:256" s="28" customFormat="1" ht="14.25">
      <c r="B127" s="36"/>
      <c r="C127" s="41"/>
      <c r="D127" s="34"/>
      <c r="E127" s="23"/>
      <c r="IU127" s="4"/>
      <c r="IV127" s="4"/>
    </row>
    <row r="128" spans="2:256" s="28" customFormat="1" ht="14.25">
      <c r="B128" s="36"/>
      <c r="C128" s="41"/>
      <c r="D128" s="34"/>
      <c r="E128" s="23"/>
      <c r="IU128" s="4"/>
      <c r="IV128" s="4"/>
    </row>
    <row r="129" spans="2:256" s="28" customFormat="1" ht="14.25" customHeight="1">
      <c r="B129" s="36"/>
      <c r="C129" s="41"/>
      <c r="D129" s="34"/>
      <c r="E129" s="23"/>
      <c r="IU129" s="4"/>
      <c r="IV129" s="4"/>
    </row>
    <row r="130" spans="2:256" s="28" customFormat="1" ht="14.25">
      <c r="B130" s="36"/>
      <c r="C130" s="41"/>
      <c r="D130" s="34"/>
      <c r="E130" s="23"/>
      <c r="IU130" s="4"/>
      <c r="IV130" s="4"/>
    </row>
    <row r="131" spans="2:256" s="28" customFormat="1" ht="14.25">
      <c r="B131" s="36"/>
      <c r="C131" s="41"/>
      <c r="D131" s="34"/>
      <c r="E131" s="23"/>
      <c r="IU131" s="4"/>
      <c r="IV131" s="4"/>
    </row>
    <row r="132" spans="2:256" s="28" customFormat="1" ht="14.25">
      <c r="B132" s="36"/>
      <c r="C132" s="41"/>
      <c r="D132" s="34"/>
      <c r="E132" s="23"/>
      <c r="IU132" s="4"/>
      <c r="IV132" s="4"/>
    </row>
    <row r="133" spans="2:256" s="28" customFormat="1" ht="14.25">
      <c r="B133" s="36"/>
      <c r="C133" s="41"/>
      <c r="D133" s="34"/>
      <c r="E133" s="23"/>
      <c r="IU133" s="4"/>
      <c r="IV133" s="4"/>
    </row>
    <row r="134" spans="2:256" s="28" customFormat="1" ht="14.25">
      <c r="B134" s="36"/>
      <c r="C134" s="41"/>
      <c r="D134" s="34"/>
      <c r="E134" s="23"/>
      <c r="IU134" s="4"/>
      <c r="IV134" s="4"/>
    </row>
    <row r="135" spans="2:256" s="28" customFormat="1" ht="14.25">
      <c r="B135" s="36"/>
      <c r="C135" s="41"/>
      <c r="D135" s="34"/>
      <c r="E135" s="23"/>
      <c r="IU135" s="4"/>
      <c r="IV135" s="4"/>
    </row>
    <row r="136" spans="2:256" s="28" customFormat="1" ht="14.25">
      <c r="B136" s="36"/>
      <c r="C136" s="41"/>
      <c r="D136" s="34"/>
      <c r="E136" s="23"/>
      <c r="IU136" s="4"/>
      <c r="IV136" s="4"/>
    </row>
    <row r="137" spans="2:256" s="28" customFormat="1" ht="12" customHeight="1">
      <c r="B137" s="36"/>
      <c r="C137" s="41"/>
      <c r="D137" s="34"/>
      <c r="E137" s="23"/>
      <c r="IU137" s="4"/>
      <c r="IV137" s="4"/>
    </row>
    <row r="138" spans="2:256" s="28" customFormat="1" ht="14.25">
      <c r="B138" s="36"/>
      <c r="C138" s="41"/>
      <c r="D138" s="34"/>
      <c r="E138" s="23"/>
      <c r="IU138" s="4"/>
      <c r="IV138" s="4"/>
    </row>
    <row r="139" spans="2:256" s="28" customFormat="1" ht="14.25">
      <c r="B139" s="36"/>
      <c r="C139" s="41"/>
      <c r="D139" s="34"/>
      <c r="E139" s="23"/>
      <c r="IU139" s="4"/>
      <c r="IV139" s="4"/>
    </row>
    <row r="140" spans="2:256" s="28" customFormat="1" ht="14.25">
      <c r="B140" s="36"/>
      <c r="C140" s="41"/>
      <c r="D140" s="34"/>
      <c r="E140" s="23"/>
      <c r="IU140" s="4"/>
      <c r="IV140" s="4"/>
    </row>
    <row r="141" spans="2:256" s="28" customFormat="1" ht="14.25">
      <c r="B141" s="36"/>
      <c r="C141" s="41"/>
      <c r="D141" s="34"/>
      <c r="E141" s="23"/>
      <c r="IU141" s="4"/>
      <c r="IV141" s="4"/>
    </row>
    <row r="142" spans="2:256" s="28" customFormat="1" ht="14.25">
      <c r="B142" s="36"/>
      <c r="C142" s="41"/>
      <c r="D142" s="34"/>
      <c r="E142" s="23"/>
      <c r="IU142" s="4"/>
      <c r="IV142" s="4"/>
    </row>
    <row r="143" spans="2:256" s="28" customFormat="1" ht="13.5" customHeight="1">
      <c r="B143" s="36"/>
      <c r="C143" s="41"/>
      <c r="D143" s="34"/>
      <c r="E143" s="23"/>
      <c r="IU143" s="4"/>
      <c r="IV143" s="4"/>
    </row>
    <row r="144" spans="2:256" s="28" customFormat="1" ht="14.25">
      <c r="B144" s="36"/>
      <c r="C144" s="41"/>
      <c r="D144" s="34"/>
      <c r="E144" s="23"/>
      <c r="IU144" s="4"/>
      <c r="IV144" s="4"/>
    </row>
    <row r="145" spans="2:256" s="28" customFormat="1" ht="14.25">
      <c r="B145" s="36"/>
      <c r="C145" s="41"/>
      <c r="D145" s="34"/>
      <c r="E145" s="23"/>
      <c r="IU145" s="4"/>
      <c r="IV145" s="4"/>
    </row>
    <row r="146" spans="2:256" s="28" customFormat="1" ht="14.25">
      <c r="B146" s="36"/>
      <c r="C146" s="41"/>
      <c r="D146" s="34"/>
      <c r="E146" s="23"/>
      <c r="IU146" s="4"/>
      <c r="IV146" s="4"/>
    </row>
    <row r="147" spans="2:256" s="28" customFormat="1" ht="14.25">
      <c r="B147" s="36"/>
      <c r="C147" s="41"/>
      <c r="D147" s="34"/>
      <c r="E147" s="23"/>
      <c r="IU147" s="4"/>
      <c r="IV147" s="4"/>
    </row>
    <row r="148" spans="2:256" s="28" customFormat="1" ht="14.25">
      <c r="B148" s="36"/>
      <c r="C148" s="41"/>
      <c r="D148" s="34"/>
      <c r="E148" s="23"/>
      <c r="IU148" s="4"/>
      <c r="IV148" s="4"/>
    </row>
    <row r="149" spans="2:256" s="28" customFormat="1" ht="14.25">
      <c r="B149" s="36"/>
      <c r="C149" s="41"/>
      <c r="D149" s="34"/>
      <c r="E149" s="23"/>
      <c r="IU149" s="4"/>
      <c r="IV149" s="4"/>
    </row>
    <row r="150" spans="2:256" s="28" customFormat="1" ht="14.25">
      <c r="B150" s="36"/>
      <c r="C150" s="41"/>
      <c r="D150" s="34"/>
      <c r="E150" s="23"/>
      <c r="IU150" s="4"/>
      <c r="IV150" s="4"/>
    </row>
    <row r="151" spans="2:256" s="28" customFormat="1" ht="14.25">
      <c r="B151" s="36"/>
      <c r="C151" s="41"/>
      <c r="D151" s="34"/>
      <c r="E151" s="23"/>
      <c r="IU151" s="4"/>
      <c r="IV151" s="4"/>
    </row>
    <row r="152" spans="2:256" s="28" customFormat="1" ht="14.25">
      <c r="B152" s="36"/>
      <c r="C152" s="41"/>
      <c r="D152" s="34"/>
      <c r="E152" s="23"/>
      <c r="IU152" s="4"/>
      <c r="IV152" s="4"/>
    </row>
    <row r="153" spans="2:256" s="28" customFormat="1" ht="14.25">
      <c r="B153" s="36"/>
      <c r="C153" s="41"/>
      <c r="D153" s="34"/>
      <c r="E153" s="23"/>
      <c r="IU153" s="4"/>
      <c r="IV153" s="4"/>
    </row>
    <row r="154" spans="2:256" s="28" customFormat="1" ht="14.25">
      <c r="B154" s="36"/>
      <c r="C154" s="41"/>
      <c r="D154" s="34"/>
      <c r="E154" s="23"/>
      <c r="IU154" s="4"/>
      <c r="IV154" s="4"/>
    </row>
    <row r="155" spans="2:256" s="28" customFormat="1" ht="14.25">
      <c r="B155" s="36"/>
      <c r="C155" s="41"/>
      <c r="D155" s="34"/>
      <c r="E155" s="23"/>
      <c r="IU155" s="4"/>
      <c r="IV155" s="4"/>
    </row>
    <row r="156" spans="2:256" s="28" customFormat="1" ht="14.25">
      <c r="B156" s="36"/>
      <c r="C156" s="35"/>
      <c r="D156" s="34"/>
      <c r="E156" s="23"/>
      <c r="IU156" s="4"/>
      <c r="IV156" s="4"/>
    </row>
    <row r="157" spans="2:256" s="18" customFormat="1" ht="15" customHeight="1">
      <c r="B157" s="36"/>
      <c r="C157" s="35"/>
      <c r="D157" s="34"/>
      <c r="E157" s="23"/>
      <c r="IU157" s="4"/>
      <c r="IV157" s="4"/>
    </row>
    <row r="158" spans="2:256" s="28" customFormat="1" ht="14.25">
      <c r="B158" s="36"/>
      <c r="C158" s="35"/>
      <c r="D158" s="34"/>
      <c r="E158" s="23"/>
      <c r="IU158" s="4"/>
      <c r="IV158" s="4"/>
    </row>
    <row r="159" spans="2:256" s="28" customFormat="1" ht="14.25">
      <c r="B159" s="36"/>
      <c r="C159" s="35"/>
      <c r="D159" s="34"/>
      <c r="E159" s="23"/>
      <c r="IU159" s="4"/>
      <c r="IV159" s="4"/>
    </row>
    <row r="160" spans="2:256" s="29" customFormat="1" ht="14.25">
      <c r="B160" s="36"/>
      <c r="C160" s="35"/>
      <c r="D160" s="34"/>
      <c r="E160" s="23"/>
      <c r="IU160" s="4"/>
      <c r="IV160" s="4"/>
    </row>
    <row r="161" spans="2:256" s="29" customFormat="1" ht="12" customHeight="1">
      <c r="B161" s="36"/>
      <c r="C161" s="37"/>
      <c r="D161" s="34"/>
      <c r="E161" s="23"/>
      <c r="IU161" s="4"/>
      <c r="IV161" s="4"/>
    </row>
    <row r="162" spans="2:256" s="29" customFormat="1" ht="12" customHeight="1">
      <c r="B162" s="36"/>
      <c r="C162" s="37"/>
      <c r="D162" s="34"/>
      <c r="E162" s="23"/>
      <c r="IU162" s="4"/>
      <c r="IV162" s="4"/>
    </row>
    <row r="163" spans="2:256" s="29" customFormat="1" ht="14.25">
      <c r="B163" s="36"/>
      <c r="C163" s="37"/>
      <c r="D163" s="34"/>
      <c r="E163" s="23"/>
      <c r="IU163" s="4"/>
      <c r="IV163" s="4"/>
    </row>
    <row r="164" spans="2:256" s="28" customFormat="1" ht="14.25">
      <c r="B164" s="36"/>
      <c r="C164" s="37"/>
      <c r="D164" s="34"/>
      <c r="E164" s="23"/>
      <c r="IU164" s="4"/>
      <c r="IV164" s="4"/>
    </row>
    <row r="165" spans="2:256" s="28" customFormat="1" ht="14.25">
      <c r="B165" s="38"/>
      <c r="C165" s="42"/>
      <c r="D165" s="40"/>
      <c r="E165" s="25"/>
      <c r="IU165" s="4"/>
      <c r="IV165" s="4"/>
    </row>
    <row r="166" spans="2:256" s="28" customFormat="1" ht="12" customHeight="1">
      <c r="B166" s="36"/>
      <c r="C166" s="35"/>
      <c r="D166" s="34"/>
      <c r="E166" s="23"/>
      <c r="IU166" s="4"/>
      <c r="IV166" s="4"/>
    </row>
    <row r="167" spans="2:256" s="28" customFormat="1" ht="12" customHeight="1">
      <c r="B167" s="36"/>
      <c r="C167" s="43"/>
      <c r="D167" s="34"/>
      <c r="E167" s="23"/>
      <c r="IU167" s="4"/>
      <c r="IV167" s="4"/>
    </row>
    <row r="168" spans="2:256" s="29" customFormat="1" ht="14.25">
      <c r="B168" s="36"/>
      <c r="C168" s="35"/>
      <c r="D168" s="34"/>
      <c r="E168" s="23"/>
      <c r="IU168" s="4"/>
      <c r="IV168" s="4"/>
    </row>
    <row r="169" spans="2:256" s="28" customFormat="1" ht="12" customHeight="1">
      <c r="B169" s="36"/>
      <c r="C169" s="35"/>
      <c r="D169" s="34"/>
      <c r="E169" s="23"/>
      <c r="IU169" s="4"/>
      <c r="IV169" s="4"/>
    </row>
    <row r="170" spans="2:256" s="28" customFormat="1" ht="12" customHeight="1">
      <c r="B170" s="36"/>
      <c r="C170" s="35"/>
      <c r="D170" s="34"/>
      <c r="E170" s="23"/>
      <c r="IU170" s="4"/>
      <c r="IV170" s="4"/>
    </row>
    <row r="171" spans="2:256" s="28" customFormat="1" ht="14.25">
      <c r="B171" s="36"/>
      <c r="C171" s="35"/>
      <c r="D171" s="34"/>
      <c r="E171" s="23"/>
      <c r="IU171" s="4"/>
      <c r="IV171" s="4"/>
    </row>
    <row r="172" spans="2:256" s="28" customFormat="1" ht="14.25">
      <c r="B172" s="36"/>
      <c r="C172" s="35"/>
      <c r="D172" s="34"/>
      <c r="E172" s="23"/>
      <c r="IU172" s="4"/>
      <c r="IV172" s="4"/>
    </row>
    <row r="173" spans="2:256" s="28" customFormat="1" ht="14.25">
      <c r="B173" s="36"/>
      <c r="C173" s="35"/>
      <c r="D173" s="34"/>
      <c r="E173" s="23"/>
      <c r="IU173" s="4"/>
      <c r="IV173" s="4"/>
    </row>
    <row r="174" spans="2:256" s="28" customFormat="1" ht="14.25">
      <c r="B174" s="36"/>
      <c r="C174" s="35"/>
      <c r="D174" s="34"/>
      <c r="E174" s="23"/>
      <c r="IU174" s="4"/>
      <c r="IV174" s="4"/>
    </row>
    <row r="175" spans="2:256" s="28" customFormat="1" ht="14.25">
      <c r="B175" s="36"/>
      <c r="C175" s="35"/>
      <c r="D175" s="34"/>
      <c r="E175" s="23"/>
      <c r="IU175" s="4"/>
      <c r="IV175" s="4"/>
    </row>
    <row r="176" spans="2:256" s="28" customFormat="1" ht="14.25">
      <c r="B176" s="36"/>
      <c r="C176" s="35"/>
      <c r="D176" s="34"/>
      <c r="E176" s="23"/>
      <c r="IU176" s="4"/>
      <c r="IV176" s="4"/>
    </row>
    <row r="177" spans="2:256" s="28" customFormat="1" ht="14.25">
      <c r="B177" s="36"/>
      <c r="C177" s="35"/>
      <c r="D177" s="34"/>
      <c r="E177" s="23"/>
      <c r="IU177" s="4"/>
      <c r="IV177" s="4"/>
    </row>
    <row r="178" spans="2:256" s="18" customFormat="1" ht="14.25">
      <c r="B178" s="36"/>
      <c r="C178" s="35"/>
      <c r="D178" s="34"/>
      <c r="E178" s="23"/>
      <c r="IU178" s="4"/>
      <c r="IV178" s="4"/>
    </row>
    <row r="179" spans="2:256" s="28" customFormat="1" ht="14.25">
      <c r="B179" s="36"/>
      <c r="C179" s="35"/>
      <c r="D179" s="34"/>
      <c r="E179" s="23"/>
      <c r="IU179" s="4"/>
      <c r="IV179" s="4"/>
    </row>
    <row r="180" spans="2:256" s="28" customFormat="1" ht="14.25">
      <c r="B180" s="36"/>
      <c r="C180" s="35"/>
      <c r="D180" s="34"/>
      <c r="E180" s="23"/>
      <c r="IU180" s="4"/>
      <c r="IV180" s="4"/>
    </row>
    <row r="181" spans="2:256" s="28" customFormat="1" ht="14.25">
      <c r="B181" s="36"/>
      <c r="C181" s="35"/>
      <c r="D181" s="34"/>
      <c r="E181" s="23"/>
      <c r="IU181" s="4"/>
      <c r="IV181" s="4"/>
    </row>
    <row r="182" spans="2:256" s="28" customFormat="1" ht="14.25">
      <c r="B182" s="36"/>
      <c r="C182" s="37"/>
      <c r="D182" s="34"/>
      <c r="E182" s="23"/>
      <c r="IU182" s="4"/>
      <c r="IV182" s="4"/>
    </row>
    <row r="183" spans="2:256" s="28" customFormat="1" ht="14.25">
      <c r="B183" s="36"/>
      <c r="C183" s="37"/>
      <c r="D183" s="34"/>
      <c r="E183" s="23"/>
      <c r="IU183" s="4"/>
      <c r="IV183" s="4"/>
    </row>
    <row r="184" spans="2:256" s="28" customFormat="1" ht="14.25">
      <c r="B184" s="36"/>
      <c r="C184" s="37"/>
      <c r="D184" s="34"/>
      <c r="E184" s="23"/>
      <c r="IU184" s="4"/>
      <c r="IV184" s="4"/>
    </row>
    <row r="185" spans="2:256" s="28" customFormat="1" ht="14.25">
      <c r="B185" s="36"/>
      <c r="C185" s="37"/>
      <c r="D185" s="34"/>
      <c r="E185" s="23"/>
      <c r="IU185" s="4"/>
      <c r="IV185" s="4"/>
    </row>
    <row r="186" spans="2:256" s="29" customFormat="1" ht="14.25">
      <c r="B186" s="38"/>
      <c r="C186" s="25"/>
      <c r="D186" s="44"/>
      <c r="E186" s="25"/>
      <c r="IU186" s="4"/>
      <c r="IV186" s="4"/>
    </row>
    <row r="187" spans="2:256" s="29" customFormat="1" ht="14.25">
      <c r="B187" s="45"/>
      <c r="C187" s="23"/>
      <c r="D187" s="24"/>
      <c r="E187" s="23"/>
      <c r="IU187" s="4"/>
      <c r="IV187" s="4"/>
    </row>
    <row r="188" spans="2:256" s="28" customFormat="1" ht="14.25">
      <c r="B188" s="45"/>
      <c r="C188" s="23"/>
      <c r="D188" s="24"/>
      <c r="E188" s="23"/>
      <c r="IU188" s="4"/>
      <c r="IV188" s="4"/>
    </row>
    <row r="189" spans="2:256" s="29" customFormat="1" ht="14.25">
      <c r="B189" s="45"/>
      <c r="C189" s="23"/>
      <c r="D189" s="24"/>
      <c r="E189" s="23"/>
      <c r="IU189" s="4"/>
      <c r="IV189" s="4"/>
    </row>
    <row r="190" spans="2:256" s="29" customFormat="1" ht="14.25">
      <c r="B190" s="45"/>
      <c r="C190" s="23"/>
      <c r="D190" s="24"/>
      <c r="E190" s="23"/>
      <c r="IU190" s="4"/>
      <c r="IV190" s="4"/>
    </row>
    <row r="191" spans="2:256" s="46" customFormat="1" ht="14.25">
      <c r="B191" s="45"/>
      <c r="C191" s="23"/>
      <c r="D191" s="24"/>
      <c r="E191" s="23"/>
      <c r="IU191" s="4"/>
      <c r="IV191" s="4"/>
    </row>
    <row r="192" spans="2:256" s="28" customFormat="1" ht="14.25">
      <c r="B192" s="45"/>
      <c r="C192" s="23"/>
      <c r="D192" s="24"/>
      <c r="E192" s="23"/>
      <c r="IU192" s="4"/>
      <c r="IV192" s="4"/>
    </row>
    <row r="193" spans="2:256" s="47" customFormat="1" ht="14.25">
      <c r="B193" s="45"/>
      <c r="C193" s="23"/>
      <c r="D193" s="24"/>
      <c r="E193" s="23"/>
      <c r="IU193" s="4"/>
      <c r="IV193" s="4"/>
    </row>
    <row r="194" spans="2:256" s="47" customFormat="1" ht="14.25">
      <c r="B194" s="45"/>
      <c r="C194" s="23"/>
      <c r="D194" s="24"/>
      <c r="E194" s="23"/>
      <c r="IU194" s="4"/>
      <c r="IV194" s="4"/>
    </row>
    <row r="195" spans="2:256" s="47" customFormat="1" ht="14.25">
      <c r="B195" s="45"/>
      <c r="C195" s="23"/>
      <c r="D195" s="24"/>
      <c r="E195" s="23"/>
      <c r="IU195" s="4"/>
      <c r="IV195" s="4"/>
    </row>
    <row r="196" spans="2:256" s="47" customFormat="1" ht="14.25">
      <c r="B196" s="45"/>
      <c r="C196" s="23"/>
      <c r="D196" s="24"/>
      <c r="E196" s="23"/>
      <c r="IU196" s="4"/>
      <c r="IV196" s="4"/>
    </row>
    <row r="197" spans="2:256" s="47" customFormat="1" ht="14.25">
      <c r="B197" s="45"/>
      <c r="C197" s="23"/>
      <c r="D197" s="24"/>
      <c r="E197" s="23"/>
      <c r="IU197" s="4"/>
      <c r="IV197" s="4"/>
    </row>
    <row r="198" spans="2:256" s="47" customFormat="1" ht="14.25">
      <c r="B198" s="45"/>
      <c r="C198" s="23"/>
      <c r="D198" s="24"/>
      <c r="E198" s="23"/>
      <c r="IU198" s="4"/>
      <c r="IV198" s="4"/>
    </row>
    <row r="199" spans="2:256" s="47" customFormat="1" ht="14.25">
      <c r="B199" s="45"/>
      <c r="C199" s="23"/>
      <c r="D199" s="24"/>
      <c r="E199" s="23"/>
      <c r="IU199" s="4"/>
      <c r="IV199" s="4"/>
    </row>
    <row r="200" spans="2:256" s="47" customFormat="1" ht="14.25">
      <c r="B200" s="45"/>
      <c r="C200" s="23"/>
      <c r="D200" s="24"/>
      <c r="E200" s="23"/>
      <c r="IU200" s="4"/>
      <c r="IV200" s="4"/>
    </row>
    <row r="201" spans="2:256" s="47" customFormat="1" ht="14.25">
      <c r="B201" s="45"/>
      <c r="C201" s="23"/>
      <c r="D201" s="24"/>
      <c r="E201" s="23"/>
      <c r="IU201" s="4"/>
      <c r="IV201" s="4"/>
    </row>
    <row r="202" spans="2:256" s="47" customFormat="1" ht="14.25">
      <c r="B202" s="45"/>
      <c r="C202" s="23"/>
      <c r="D202" s="24"/>
      <c r="E202" s="23"/>
      <c r="IU202" s="4"/>
      <c r="IV202" s="4"/>
    </row>
    <row r="203" spans="2:256" s="47" customFormat="1" ht="14.25">
      <c r="B203" s="45"/>
      <c r="C203" s="23"/>
      <c r="D203" s="24"/>
      <c r="E203" s="23"/>
      <c r="IU203" s="4"/>
      <c r="IV203" s="4"/>
    </row>
    <row r="204" spans="2:256" s="47" customFormat="1" ht="14.25">
      <c r="B204" s="45"/>
      <c r="C204" s="23"/>
      <c r="D204" s="24"/>
      <c r="E204" s="23"/>
      <c r="IU204" s="4"/>
      <c r="IV204" s="4"/>
    </row>
    <row r="205" spans="2:256" s="47" customFormat="1" ht="14.25">
      <c r="B205" s="45"/>
      <c r="C205" s="23"/>
      <c r="D205" s="24"/>
      <c r="E205" s="23"/>
      <c r="IU205" s="4"/>
      <c r="IV205" s="4"/>
    </row>
    <row r="206" spans="2:256" s="47" customFormat="1" ht="14.25">
      <c r="B206" s="45"/>
      <c r="C206" s="23"/>
      <c r="D206" s="24"/>
      <c r="E206" s="23"/>
      <c r="IU206" s="4"/>
      <c r="IV206" s="4"/>
    </row>
    <row r="207" spans="2:256" s="47" customFormat="1" ht="14.25">
      <c r="B207" s="45"/>
      <c r="C207" s="23"/>
      <c r="D207" s="24"/>
      <c r="E207" s="23"/>
      <c r="IU207" s="4"/>
      <c r="IV207" s="4"/>
    </row>
    <row r="208" spans="2:256" s="47" customFormat="1" ht="14.25">
      <c r="B208" s="45"/>
      <c r="C208" s="23"/>
      <c r="D208" s="24"/>
      <c r="E208" s="23"/>
      <c r="IU208" s="4"/>
      <c r="IV208" s="4"/>
    </row>
    <row r="209" spans="2:256" s="47" customFormat="1" ht="14.25">
      <c r="B209" s="45"/>
      <c r="C209" s="23"/>
      <c r="D209" s="24"/>
      <c r="E209" s="23"/>
      <c r="IU209" s="4"/>
      <c r="IV209" s="4"/>
    </row>
    <row r="210" spans="2:256" s="47" customFormat="1" ht="14.25">
      <c r="B210" s="45"/>
      <c r="C210" s="23"/>
      <c r="D210" s="24"/>
      <c r="E210" s="23"/>
      <c r="IU210" s="4"/>
      <c r="IV210" s="4"/>
    </row>
    <row r="211" spans="2:256" s="28" customFormat="1" ht="14.25">
      <c r="B211" s="45"/>
      <c r="C211" s="23"/>
      <c r="D211" s="24"/>
      <c r="E211" s="23"/>
      <c r="IU211" s="4"/>
      <c r="IV211" s="4"/>
    </row>
    <row r="212" spans="2:256" s="28" customFormat="1" ht="14.25">
      <c r="B212" s="45"/>
      <c r="C212" s="23"/>
      <c r="D212" s="24"/>
      <c r="E212" s="23"/>
      <c r="IU212" s="4"/>
      <c r="IV212" s="4"/>
    </row>
    <row r="213" spans="2:256" s="28" customFormat="1" ht="14.25">
      <c r="B213" s="45"/>
      <c r="C213" s="23"/>
      <c r="D213" s="24"/>
      <c r="E213" s="23"/>
      <c r="IU213" s="4"/>
      <c r="IV213" s="4"/>
    </row>
    <row r="214" spans="2:256" s="28" customFormat="1" ht="14.25">
      <c r="B214" s="45"/>
      <c r="C214" s="23"/>
      <c r="D214" s="24"/>
      <c r="E214" s="23"/>
      <c r="IU214" s="4"/>
      <c r="IV214" s="4"/>
    </row>
    <row r="215" spans="2:256" s="48" customFormat="1" ht="14.25">
      <c r="B215" s="45"/>
      <c r="C215" s="23"/>
      <c r="D215" s="24"/>
      <c r="E215" s="23"/>
      <c r="IU215" s="4"/>
      <c r="IV215" s="4"/>
    </row>
    <row r="216" spans="2:256" s="28" customFormat="1" ht="14.25">
      <c r="B216" s="45"/>
      <c r="C216" s="23"/>
      <c r="D216" s="24"/>
      <c r="E216" s="23"/>
      <c r="IU216" s="4"/>
      <c r="IV216" s="4"/>
    </row>
    <row r="217" spans="2:256" s="48" customFormat="1" ht="14.25">
      <c r="B217" s="45"/>
      <c r="C217" s="23"/>
      <c r="D217" s="24"/>
      <c r="E217" s="23"/>
      <c r="IU217" s="4"/>
      <c r="IV217" s="4"/>
    </row>
    <row r="218" spans="2:256" s="28" customFormat="1" ht="14.25">
      <c r="B218" s="45"/>
      <c r="C218" s="23"/>
      <c r="D218" s="24"/>
      <c r="E218" s="23"/>
      <c r="IU218" s="4"/>
      <c r="IV218" s="4"/>
    </row>
    <row r="219" spans="2:256" s="28" customFormat="1" ht="14.25">
      <c r="B219" s="45"/>
      <c r="C219" s="23"/>
      <c r="D219" s="24"/>
      <c r="E219" s="23"/>
      <c r="IU219" s="4"/>
      <c r="IV219" s="4"/>
    </row>
    <row r="220" spans="2:256" s="28" customFormat="1" ht="13.5" customHeight="1">
      <c r="B220" s="45"/>
      <c r="C220" s="23"/>
      <c r="D220" s="24"/>
      <c r="E220" s="23"/>
      <c r="IU220" s="4"/>
      <c r="IV220" s="4"/>
    </row>
    <row r="221" spans="2:256" s="28" customFormat="1" ht="13.5" customHeight="1">
      <c r="B221" s="45"/>
      <c r="C221" s="23"/>
      <c r="D221" s="24"/>
      <c r="E221" s="23"/>
      <c r="IU221" s="4"/>
      <c r="IV221" s="4"/>
    </row>
    <row r="222" spans="2:256" s="28" customFormat="1" ht="14.25">
      <c r="B222" s="45"/>
      <c r="C222" s="23"/>
      <c r="D222" s="24"/>
      <c r="E222" s="23"/>
      <c r="IU222" s="4"/>
      <c r="IV222" s="4"/>
    </row>
    <row r="223" spans="2:256" s="28" customFormat="1" ht="14.25">
      <c r="B223" s="45"/>
      <c r="C223" s="23"/>
      <c r="D223" s="24"/>
      <c r="E223" s="23"/>
      <c r="IU223" s="4"/>
      <c r="IV223" s="4"/>
    </row>
    <row r="224" spans="2:256" s="28" customFormat="1" ht="14.25">
      <c r="B224" s="45"/>
      <c r="C224" s="23"/>
      <c r="D224" s="24"/>
      <c r="E224" s="23"/>
      <c r="IU224" s="4"/>
      <c r="IV224" s="4"/>
    </row>
    <row r="225" spans="2:256" s="28" customFormat="1" ht="14.25">
      <c r="B225" s="45"/>
      <c r="C225" s="23"/>
      <c r="D225" s="24"/>
      <c r="E225" s="23"/>
      <c r="IU225" s="4"/>
      <c r="IV225" s="4"/>
    </row>
    <row r="226" spans="2:256" s="28" customFormat="1" ht="14.25">
      <c r="B226" s="45"/>
      <c r="C226" s="23"/>
      <c r="D226" s="24"/>
      <c r="E226" s="23"/>
      <c r="IU226" s="4"/>
      <c r="IV226" s="4"/>
    </row>
    <row r="227" spans="2:256" s="28" customFormat="1" ht="14.25">
      <c r="B227" s="45"/>
      <c r="C227" s="23"/>
      <c r="D227" s="24"/>
      <c r="E227" s="23"/>
      <c r="IU227" s="4"/>
      <c r="IV227" s="4"/>
    </row>
    <row r="228" spans="2:256" s="28" customFormat="1" ht="14.25">
      <c r="B228" s="45"/>
      <c r="C228" s="23"/>
      <c r="D228" s="24"/>
      <c r="E228" s="23"/>
      <c r="IU228" s="4"/>
      <c r="IV228" s="4"/>
    </row>
    <row r="229" spans="2:256" s="28" customFormat="1" ht="14.25">
      <c r="B229" s="45"/>
      <c r="C229" s="23"/>
      <c r="D229" s="24"/>
      <c r="E229" s="23"/>
      <c r="IU229" s="4"/>
      <c r="IV229" s="4"/>
    </row>
    <row r="230" spans="2:256" s="28" customFormat="1" ht="14.25">
      <c r="B230" s="45"/>
      <c r="C230" s="23"/>
      <c r="D230" s="24"/>
      <c r="E230" s="23"/>
      <c r="IU230" s="4"/>
      <c r="IV230" s="4"/>
    </row>
    <row r="231" spans="2:256" s="28" customFormat="1" ht="14.25">
      <c r="B231" s="45"/>
      <c r="C231" s="23"/>
      <c r="D231" s="24"/>
      <c r="E231" s="23"/>
      <c r="IU231" s="4"/>
      <c r="IV231" s="4"/>
    </row>
    <row r="232" spans="2:256" s="28" customFormat="1" ht="14.25">
      <c r="B232" s="45"/>
      <c r="C232" s="23"/>
      <c r="D232" s="24"/>
      <c r="E232" s="23"/>
      <c r="IU232" s="4"/>
      <c r="IV232" s="4"/>
    </row>
    <row r="233" spans="2:256" s="28" customFormat="1" ht="14.25">
      <c r="B233" s="45"/>
      <c r="C233" s="23"/>
      <c r="D233" s="24"/>
      <c r="E233" s="23"/>
      <c r="IU233" s="4"/>
      <c r="IV233" s="4"/>
    </row>
    <row r="234" spans="2:256" s="28" customFormat="1" ht="14.25">
      <c r="B234" s="45"/>
      <c r="C234" s="23"/>
      <c r="D234" s="24"/>
      <c r="E234" s="23"/>
      <c r="IU234" s="4"/>
      <c r="IV234" s="4"/>
    </row>
    <row r="235" spans="2:256" s="28" customFormat="1" ht="14.25">
      <c r="B235" s="45"/>
      <c r="C235" s="23"/>
      <c r="D235" s="24"/>
      <c r="E235" s="23"/>
      <c r="IU235" s="4"/>
      <c r="IV235" s="4"/>
    </row>
    <row r="236" spans="2:256" s="28" customFormat="1" ht="14.25">
      <c r="B236" s="45"/>
      <c r="C236" s="23"/>
      <c r="D236" s="24"/>
      <c r="E236" s="23"/>
      <c r="IU236" s="4"/>
      <c r="IV236" s="4"/>
    </row>
    <row r="237" spans="2:256" s="28" customFormat="1" ht="14.25">
      <c r="B237" s="45"/>
      <c r="C237" s="23"/>
      <c r="D237" s="24"/>
      <c r="E237" s="23"/>
      <c r="IU237" s="4"/>
      <c r="IV237" s="4"/>
    </row>
    <row r="238" spans="2:256" s="28" customFormat="1" ht="14.25">
      <c r="B238" s="45"/>
      <c r="C238" s="23"/>
      <c r="D238" s="24"/>
      <c r="E238" s="23"/>
      <c r="IU238" s="4"/>
      <c r="IV238" s="4"/>
    </row>
    <row r="239" spans="2:256" s="28" customFormat="1" ht="14.25">
      <c r="B239" s="45"/>
      <c r="C239" s="23"/>
      <c r="D239" s="24"/>
      <c r="E239" s="23"/>
      <c r="IU239" s="4"/>
      <c r="IV239" s="4"/>
    </row>
    <row r="240" spans="2:256" s="28" customFormat="1" ht="14.25">
      <c r="B240" s="45"/>
      <c r="C240" s="23"/>
      <c r="D240" s="24"/>
      <c r="E240" s="23"/>
      <c r="IU240" s="4"/>
      <c r="IV240" s="4"/>
    </row>
    <row r="241" spans="2:256" s="28" customFormat="1" ht="14.25">
      <c r="B241" s="45"/>
      <c r="C241" s="23"/>
      <c r="D241" s="24"/>
      <c r="E241" s="23"/>
      <c r="IU241" s="4"/>
      <c r="IV241" s="4"/>
    </row>
    <row r="242" spans="2:256" s="28" customFormat="1" ht="14.25">
      <c r="B242" s="45"/>
      <c r="C242" s="23"/>
      <c r="D242" s="24"/>
      <c r="E242" s="23"/>
      <c r="IU242" s="4"/>
      <c r="IV242" s="4"/>
    </row>
    <row r="243" spans="2:256" s="28" customFormat="1" ht="14.25">
      <c r="B243" s="45"/>
      <c r="C243" s="23"/>
      <c r="D243" s="24"/>
      <c r="E243" s="23"/>
      <c r="IU243" s="4"/>
      <c r="IV243" s="4"/>
    </row>
    <row r="244" spans="2:256" s="28" customFormat="1" ht="14.25">
      <c r="B244" s="45"/>
      <c r="C244" s="23"/>
      <c r="D244" s="24"/>
      <c r="E244" s="23"/>
      <c r="IU244" s="4"/>
      <c r="IV244" s="4"/>
    </row>
    <row r="245" spans="2:256" s="28" customFormat="1" ht="14.25">
      <c r="B245" s="45"/>
      <c r="C245" s="23"/>
      <c r="D245" s="24"/>
      <c r="E245" s="23"/>
      <c r="IU245" s="4"/>
      <c r="IV245" s="4"/>
    </row>
    <row r="246" spans="2:256" s="28" customFormat="1" ht="14.25">
      <c r="B246" s="45"/>
      <c r="C246" s="23"/>
      <c r="D246" s="24"/>
      <c r="E246" s="23"/>
      <c r="IU246" s="4"/>
      <c r="IV246" s="4"/>
    </row>
    <row r="247" spans="2:256" s="28" customFormat="1" ht="14.25">
      <c r="B247" s="45"/>
      <c r="C247" s="23"/>
      <c r="D247" s="24"/>
      <c r="E247" s="23"/>
      <c r="IU247" s="4"/>
      <c r="IV247" s="4"/>
    </row>
    <row r="248" spans="2:256" s="28" customFormat="1" ht="14.25">
      <c r="B248" s="45"/>
      <c r="C248" s="23"/>
      <c r="D248" s="24"/>
      <c r="E248" s="23"/>
      <c r="IU248" s="4"/>
      <c r="IV248" s="4"/>
    </row>
    <row r="249" spans="2:256" s="28" customFormat="1" ht="14.25">
      <c r="B249" s="45"/>
      <c r="C249" s="23"/>
      <c r="D249" s="24"/>
      <c r="E249" s="23"/>
      <c r="IU249" s="4"/>
      <c r="IV249" s="4"/>
    </row>
    <row r="250" spans="2:256" s="28" customFormat="1" ht="14.25">
      <c r="B250" s="45"/>
      <c r="C250" s="23"/>
      <c r="D250" s="24"/>
      <c r="E250" s="23"/>
      <c r="IU250" s="4"/>
      <c r="IV250" s="4"/>
    </row>
    <row r="251" spans="2:256" s="28" customFormat="1" ht="14.25">
      <c r="B251" s="45"/>
      <c r="C251" s="23"/>
      <c r="D251" s="24"/>
      <c r="E251" s="23"/>
      <c r="IU251" s="4"/>
      <c r="IV251" s="4"/>
    </row>
    <row r="252" spans="2:256" s="28" customFormat="1" ht="14.25">
      <c r="B252" s="45"/>
      <c r="C252" s="23"/>
      <c r="D252" s="24"/>
      <c r="E252" s="23"/>
      <c r="IU252" s="4"/>
      <c r="IV252" s="4"/>
    </row>
    <row r="253" spans="2:256" s="28" customFormat="1" ht="14.25">
      <c r="B253" s="45"/>
      <c r="C253" s="23"/>
      <c r="D253" s="24"/>
      <c r="E253" s="23"/>
      <c r="IU253" s="4"/>
      <c r="IV253" s="4"/>
    </row>
    <row r="254" spans="2:256" s="28" customFormat="1" ht="14.25">
      <c r="B254" s="45"/>
      <c r="C254" s="23"/>
      <c r="D254" s="24"/>
      <c r="E254" s="23"/>
      <c r="IU254" s="4"/>
      <c r="IV254" s="4"/>
    </row>
    <row r="255" spans="2:256" s="28" customFormat="1" ht="14.25">
      <c r="B255" s="45"/>
      <c r="C255" s="23"/>
      <c r="D255" s="24"/>
      <c r="E255" s="23"/>
      <c r="IU255" s="4"/>
      <c r="IV255" s="4"/>
    </row>
    <row r="256" spans="2:256" s="28" customFormat="1" ht="14.25">
      <c r="B256" s="45"/>
      <c r="C256" s="23"/>
      <c r="D256" s="24"/>
      <c r="E256" s="23"/>
      <c r="IU256" s="4"/>
      <c r="IV256" s="4"/>
    </row>
    <row r="257" spans="2:256" s="28" customFormat="1" ht="14.25">
      <c r="B257" s="45"/>
      <c r="C257" s="23"/>
      <c r="D257" s="24"/>
      <c r="E257" s="23"/>
      <c r="IU257" s="4"/>
      <c r="IV257" s="4"/>
    </row>
    <row r="258" spans="2:256" s="28" customFormat="1" ht="14.25">
      <c r="B258" s="45"/>
      <c r="C258" s="23"/>
      <c r="D258" s="24"/>
      <c r="E258" s="23"/>
      <c r="IU258" s="4"/>
      <c r="IV258" s="4"/>
    </row>
    <row r="259" spans="2:256" s="28" customFormat="1" ht="14.25">
      <c r="B259" s="45"/>
      <c r="C259" s="23"/>
      <c r="D259" s="24"/>
      <c r="E259" s="23"/>
      <c r="IU259" s="4"/>
      <c r="IV259" s="4"/>
    </row>
    <row r="260" spans="2:256" s="28" customFormat="1" ht="14.25">
      <c r="B260" s="45"/>
      <c r="C260" s="23"/>
      <c r="D260" s="24"/>
      <c r="E260" s="23"/>
      <c r="IU260" s="4"/>
      <c r="IV260" s="4"/>
    </row>
    <row r="261" spans="2:256" s="28" customFormat="1" ht="14.25">
      <c r="B261" s="45"/>
      <c r="C261" s="23"/>
      <c r="D261" s="24"/>
      <c r="E261" s="23"/>
      <c r="IU261" s="4"/>
      <c r="IV261" s="4"/>
    </row>
    <row r="262" spans="2:256" s="28" customFormat="1" ht="14.25">
      <c r="B262" s="45"/>
      <c r="C262" s="23"/>
      <c r="D262" s="24"/>
      <c r="E262" s="23"/>
      <c r="IU262" s="4"/>
      <c r="IV262" s="4"/>
    </row>
    <row r="263" spans="2:256" s="28" customFormat="1" ht="14.25">
      <c r="B263" s="45"/>
      <c r="C263" s="23"/>
      <c r="D263" s="24"/>
      <c r="E263" s="23"/>
      <c r="IU263" s="4"/>
      <c r="IV263" s="4"/>
    </row>
    <row r="264" spans="2:256" s="28" customFormat="1" ht="14.25">
      <c r="B264" s="45"/>
      <c r="C264" s="23"/>
      <c r="D264" s="24"/>
      <c r="E264" s="23"/>
      <c r="IU264" s="4"/>
      <c r="IV264" s="4"/>
    </row>
    <row r="265" spans="2:256" s="28" customFormat="1" ht="14.25">
      <c r="B265" s="45"/>
      <c r="C265" s="23"/>
      <c r="D265" s="24"/>
      <c r="E265" s="23"/>
      <c r="IU265" s="4"/>
      <c r="IV265" s="4"/>
    </row>
    <row r="266" spans="2:256" s="28" customFormat="1" ht="14.25">
      <c r="B266" s="45"/>
      <c r="C266" s="23"/>
      <c r="D266" s="24"/>
      <c r="E266" s="23"/>
      <c r="IU266" s="4"/>
      <c r="IV266" s="4"/>
    </row>
    <row r="267" spans="2:256" s="28" customFormat="1" ht="14.25">
      <c r="B267" s="45"/>
      <c r="C267" s="23"/>
      <c r="D267" s="24"/>
      <c r="E267" s="23"/>
      <c r="IU267" s="4"/>
      <c r="IV267" s="4"/>
    </row>
    <row r="268" spans="2:256" s="28" customFormat="1" ht="14.25">
      <c r="B268" s="45"/>
      <c r="C268" s="23"/>
      <c r="D268" s="24"/>
      <c r="E268" s="23"/>
      <c r="IU268" s="4"/>
      <c r="IV268" s="4"/>
    </row>
    <row r="269" spans="2:256" s="28" customFormat="1" ht="14.25">
      <c r="B269" s="45"/>
      <c r="C269" s="23"/>
      <c r="D269" s="24"/>
      <c r="E269" s="23"/>
      <c r="IU269" s="4"/>
      <c r="IV269" s="4"/>
    </row>
    <row r="270" spans="2:256" s="28" customFormat="1" ht="14.25">
      <c r="B270" s="45"/>
      <c r="C270" s="23"/>
      <c r="D270" s="24"/>
      <c r="E270" s="23"/>
      <c r="IU270" s="4"/>
      <c r="IV270" s="4"/>
    </row>
    <row r="271" spans="2:256" s="28" customFormat="1" ht="14.25">
      <c r="B271" s="45"/>
      <c r="C271" s="23"/>
      <c r="D271" s="24"/>
      <c r="E271" s="23"/>
      <c r="IU271" s="4"/>
      <c r="IV271" s="4"/>
    </row>
    <row r="272" spans="2:256" s="28" customFormat="1" ht="14.25">
      <c r="B272" s="45"/>
      <c r="C272" s="23"/>
      <c r="D272" s="24"/>
      <c r="E272" s="23"/>
      <c r="IU272" s="4"/>
      <c r="IV272" s="4"/>
    </row>
    <row r="273" spans="2:256" s="28" customFormat="1" ht="14.25">
      <c r="B273" s="45"/>
      <c r="C273" s="23"/>
      <c r="D273" s="24"/>
      <c r="E273" s="23"/>
      <c r="IU273" s="4"/>
      <c r="IV273" s="4"/>
    </row>
    <row r="274" spans="2:256" s="28" customFormat="1" ht="14.25">
      <c r="B274" s="45"/>
      <c r="C274" s="23"/>
      <c r="D274" s="24"/>
      <c r="E274" s="23"/>
      <c r="IU274" s="4"/>
      <c r="IV274" s="4"/>
    </row>
    <row r="275" spans="2:256" s="28" customFormat="1" ht="14.25">
      <c r="B275" s="45"/>
      <c r="C275" s="23"/>
      <c r="D275" s="24"/>
      <c r="E275" s="23"/>
      <c r="IU275" s="4"/>
      <c r="IV275" s="4"/>
    </row>
    <row r="276" spans="2:256" s="28" customFormat="1" ht="14.25">
      <c r="B276" s="45"/>
      <c r="C276" s="23"/>
      <c r="D276" s="24"/>
      <c r="E276" s="23"/>
      <c r="IU276" s="4"/>
      <c r="IV276" s="4"/>
    </row>
    <row r="277" spans="2:256" s="28" customFormat="1" ht="14.25">
      <c r="B277" s="45"/>
      <c r="C277" s="23"/>
      <c r="D277" s="24"/>
      <c r="E277" s="23"/>
      <c r="IU277" s="4"/>
      <c r="IV277" s="4"/>
    </row>
    <row r="278" spans="2:256" s="28" customFormat="1" ht="14.25">
      <c r="B278" s="45"/>
      <c r="C278" s="23"/>
      <c r="D278" s="24"/>
      <c r="E278" s="23"/>
      <c r="IU278" s="4"/>
      <c r="IV278" s="4"/>
    </row>
    <row r="279" spans="2:256" s="48" customFormat="1" ht="14.25">
      <c r="B279" s="45"/>
      <c r="C279" s="23"/>
      <c r="D279" s="24"/>
      <c r="E279" s="23"/>
      <c r="IU279" s="4"/>
      <c r="IV279" s="4"/>
    </row>
    <row r="280" spans="2:256" s="28" customFormat="1" ht="14.25">
      <c r="B280" s="45"/>
      <c r="C280" s="23"/>
      <c r="D280" s="24"/>
      <c r="E280" s="23"/>
      <c r="IU280" s="4"/>
      <c r="IV280" s="4"/>
    </row>
    <row r="281" spans="2:256" s="28" customFormat="1" ht="14.25">
      <c r="B281" s="45"/>
      <c r="C281" s="23"/>
      <c r="D281" s="24"/>
      <c r="E281" s="23"/>
      <c r="IU281" s="4"/>
      <c r="IV281" s="4"/>
    </row>
    <row r="282" spans="2:256" s="28" customFormat="1" ht="14.25">
      <c r="B282" s="45"/>
      <c r="C282" s="23"/>
      <c r="D282" s="24"/>
      <c r="E282" s="23"/>
      <c r="IU282" s="4"/>
      <c r="IV282" s="4"/>
    </row>
    <row r="283" spans="2:256" s="28" customFormat="1" ht="14.25">
      <c r="B283" s="45"/>
      <c r="C283" s="23"/>
      <c r="D283" s="24"/>
      <c r="E283" s="23"/>
      <c r="IU283" s="4"/>
      <c r="IV283" s="4"/>
    </row>
    <row r="284" spans="2:256" s="28" customFormat="1" ht="14.25">
      <c r="B284" s="45"/>
      <c r="C284" s="23"/>
      <c r="D284" s="24"/>
      <c r="E284" s="23"/>
      <c r="IU284" s="4"/>
      <c r="IV284" s="4"/>
    </row>
    <row r="285" spans="2:256" s="28" customFormat="1" ht="14.25">
      <c r="B285" s="45"/>
      <c r="C285" s="23"/>
      <c r="D285" s="24"/>
      <c r="E285" s="23"/>
      <c r="IU285" s="4"/>
      <c r="IV285" s="4"/>
    </row>
    <row r="286" spans="2:256" s="28" customFormat="1" ht="14.25">
      <c r="B286" s="45"/>
      <c r="C286" s="23"/>
      <c r="D286" s="24"/>
      <c r="E286" s="23"/>
      <c r="IU286" s="4"/>
      <c r="IV286" s="4"/>
    </row>
    <row r="287" spans="2:256" s="28" customFormat="1" ht="14.25">
      <c r="B287" s="45"/>
      <c r="C287" s="23"/>
      <c r="D287" s="24"/>
      <c r="E287" s="23"/>
      <c r="IU287" s="4"/>
      <c r="IV287" s="4"/>
    </row>
    <row r="288" spans="2:256" s="28" customFormat="1" ht="14.25">
      <c r="B288" s="45"/>
      <c r="C288" s="23"/>
      <c r="D288" s="24"/>
      <c r="E288" s="23"/>
      <c r="IU288" s="4"/>
      <c r="IV288" s="4"/>
    </row>
    <row r="289" spans="2:256" s="28" customFormat="1" ht="14.25">
      <c r="B289" s="45"/>
      <c r="C289" s="23"/>
      <c r="D289" s="24"/>
      <c r="E289" s="23"/>
      <c r="IU289" s="4"/>
      <c r="IV289" s="4"/>
    </row>
    <row r="290" spans="2:256" s="28" customFormat="1" ht="14.25">
      <c r="B290" s="45"/>
      <c r="C290" s="23"/>
      <c r="D290" s="24"/>
      <c r="E290" s="23"/>
      <c r="IU290" s="4"/>
      <c r="IV290" s="4"/>
    </row>
    <row r="291" spans="2:256" s="28" customFormat="1" ht="14.25">
      <c r="B291" s="45"/>
      <c r="C291" s="23"/>
      <c r="D291" s="24"/>
      <c r="E291" s="23"/>
      <c r="IU291" s="4"/>
      <c r="IV291" s="4"/>
    </row>
    <row r="292" spans="2:256" s="28" customFormat="1" ht="14.25">
      <c r="B292" s="45"/>
      <c r="C292" s="23"/>
      <c r="D292" s="24"/>
      <c r="E292" s="23"/>
      <c r="IU292" s="4"/>
      <c r="IV292" s="4"/>
    </row>
    <row r="293" spans="2:256" s="28" customFormat="1" ht="14.25">
      <c r="B293" s="45"/>
      <c r="C293" s="23"/>
      <c r="D293" s="24"/>
      <c r="E293" s="23"/>
      <c r="IU293" s="4"/>
      <c r="IV293" s="4"/>
    </row>
    <row r="294" spans="2:256" s="28" customFormat="1" ht="14.25">
      <c r="B294" s="45"/>
      <c r="C294" s="23"/>
      <c r="D294" s="24"/>
      <c r="E294" s="23"/>
      <c r="IU294" s="4"/>
      <c r="IV294" s="4"/>
    </row>
    <row r="295" spans="2:256" s="28" customFormat="1" ht="14.25">
      <c r="B295" s="45"/>
      <c r="C295" s="23"/>
      <c r="D295" s="24"/>
      <c r="E295" s="23"/>
      <c r="IU295" s="4"/>
      <c r="IV295" s="4"/>
    </row>
    <row r="296" spans="2:256" s="28" customFormat="1" ht="14.25">
      <c r="B296" s="45"/>
      <c r="C296" s="23"/>
      <c r="D296" s="24"/>
      <c r="E296" s="23"/>
      <c r="IU296" s="4"/>
      <c r="IV296" s="4"/>
    </row>
    <row r="297" spans="2:256" s="28" customFormat="1" ht="14.25">
      <c r="B297" s="45"/>
      <c r="C297" s="23"/>
      <c r="D297" s="24"/>
      <c r="E297" s="23"/>
      <c r="IU297" s="4"/>
      <c r="IV297" s="4"/>
    </row>
    <row r="298" spans="2:256" s="28" customFormat="1" ht="14.25">
      <c r="B298" s="45"/>
      <c r="C298" s="23"/>
      <c r="D298" s="24"/>
      <c r="E298" s="23"/>
      <c r="IU298" s="4"/>
      <c r="IV298" s="4"/>
    </row>
    <row r="299" spans="2:256" s="48" customFormat="1" ht="14.25">
      <c r="B299" s="45"/>
      <c r="C299" s="23"/>
      <c r="D299" s="24"/>
      <c r="E299" s="23"/>
      <c r="IU299" s="4"/>
      <c r="IV299" s="4"/>
    </row>
    <row r="300" spans="2:256" s="47" customFormat="1" ht="14.25">
      <c r="B300" s="45"/>
      <c r="C300" s="23"/>
      <c r="D300" s="24"/>
      <c r="E300" s="23"/>
      <c r="IU300" s="4"/>
      <c r="IV300" s="4"/>
    </row>
    <row r="301" spans="2:256" s="47" customFormat="1" ht="14.25">
      <c r="B301" s="45"/>
      <c r="C301" s="23"/>
      <c r="D301" s="24"/>
      <c r="E301" s="23"/>
      <c r="IU301" s="4"/>
      <c r="IV301" s="4"/>
    </row>
    <row r="302" spans="2:256" s="47" customFormat="1" ht="14.25">
      <c r="B302" s="45"/>
      <c r="C302" s="23"/>
      <c r="D302" s="24"/>
      <c r="E302" s="23"/>
      <c r="IU302" s="4"/>
      <c r="IV302" s="4"/>
    </row>
    <row r="303" spans="2:256" s="47" customFormat="1" ht="14.25">
      <c r="B303" s="45"/>
      <c r="C303" s="23"/>
      <c r="D303" s="24"/>
      <c r="E303" s="23"/>
      <c r="IU303" s="4"/>
      <c r="IV303" s="4"/>
    </row>
    <row r="304" spans="2:256" s="47" customFormat="1" ht="14.25">
      <c r="B304" s="45"/>
      <c r="C304" s="23"/>
      <c r="D304" s="24"/>
      <c r="E304" s="23"/>
      <c r="IU304" s="4"/>
      <c r="IV304" s="4"/>
    </row>
    <row r="305" spans="2:256" s="47" customFormat="1" ht="14.25">
      <c r="B305" s="45"/>
      <c r="C305" s="23"/>
      <c r="D305" s="24"/>
      <c r="E305" s="23"/>
      <c r="IU305" s="4"/>
      <c r="IV305" s="4"/>
    </row>
    <row r="306" spans="2:256" s="47" customFormat="1" ht="14.25">
      <c r="B306" s="45"/>
      <c r="C306" s="23"/>
      <c r="D306" s="24"/>
      <c r="E306" s="23"/>
      <c r="IU306" s="4"/>
      <c r="IV306" s="4"/>
    </row>
    <row r="307" spans="2:256" s="47" customFormat="1" ht="14.25">
      <c r="B307" s="45"/>
      <c r="C307" s="23"/>
      <c r="D307" s="24"/>
      <c r="E307" s="23"/>
      <c r="IU307" s="4"/>
      <c r="IV307" s="4"/>
    </row>
    <row r="308" spans="2:256" s="28" customFormat="1" ht="14.25">
      <c r="B308" s="45"/>
      <c r="C308" s="23"/>
      <c r="D308" s="24"/>
      <c r="E308" s="23"/>
      <c r="IU308" s="4"/>
      <c r="IV308" s="4"/>
    </row>
    <row r="309" spans="2:256" s="28" customFormat="1" ht="14.25">
      <c r="B309" s="45"/>
      <c r="C309" s="23"/>
      <c r="D309" s="24"/>
      <c r="E309" s="23"/>
      <c r="IU309" s="4"/>
      <c r="IV309" s="4"/>
    </row>
    <row r="310" spans="2:256" s="28" customFormat="1" ht="14.25">
      <c r="B310" s="45"/>
      <c r="C310" s="23"/>
      <c r="D310" s="24"/>
      <c r="E310" s="23"/>
      <c r="IU310" s="4"/>
      <c r="IV310" s="4"/>
    </row>
    <row r="311" spans="2:256" s="28" customFormat="1" ht="14.25">
      <c r="B311" s="45"/>
      <c r="C311" s="23"/>
      <c r="D311" s="24"/>
      <c r="E311" s="23"/>
      <c r="IU311" s="4"/>
      <c r="IV311" s="4"/>
    </row>
    <row r="312" spans="2:256" s="28" customFormat="1" ht="14.25">
      <c r="B312" s="45"/>
      <c r="C312" s="23"/>
      <c r="D312" s="24"/>
      <c r="E312" s="23"/>
      <c r="IU312" s="4"/>
      <c r="IV312" s="4"/>
    </row>
    <row r="313" spans="2:256" s="28" customFormat="1" ht="14.25">
      <c r="B313" s="45"/>
      <c r="C313" s="23"/>
      <c r="D313" s="24"/>
      <c r="E313" s="23"/>
      <c r="IU313" s="4"/>
      <c r="IV313" s="4"/>
    </row>
    <row r="314" spans="2:256" s="28" customFormat="1" ht="14.25">
      <c r="B314" s="45"/>
      <c r="C314" s="23"/>
      <c r="D314" s="24"/>
      <c r="E314" s="23"/>
      <c r="IU314" s="4"/>
      <c r="IV314" s="4"/>
    </row>
    <row r="315" spans="2:256" s="28" customFormat="1" ht="14.25">
      <c r="B315" s="45"/>
      <c r="C315" s="23"/>
      <c r="D315" s="24"/>
      <c r="E315" s="23"/>
      <c r="IU315" s="4"/>
      <c r="IV315" s="4"/>
    </row>
    <row r="316" spans="2:256" s="28" customFormat="1" ht="14.25">
      <c r="B316" s="45"/>
      <c r="C316" s="23"/>
      <c r="D316" s="24"/>
      <c r="E316" s="23"/>
      <c r="IU316" s="4"/>
      <c r="IV316" s="4"/>
    </row>
    <row r="317" spans="2:256" s="28" customFormat="1" ht="14.25">
      <c r="B317" s="45"/>
      <c r="C317" s="23"/>
      <c r="D317" s="24"/>
      <c r="E317" s="23"/>
      <c r="IU317" s="4"/>
      <c r="IV317" s="4"/>
    </row>
    <row r="318" spans="2:256" s="47" customFormat="1" ht="14.25">
      <c r="B318" s="45"/>
      <c r="C318" s="23"/>
      <c r="D318" s="24"/>
      <c r="E318" s="23"/>
      <c r="IU318" s="4"/>
      <c r="IV318" s="4"/>
    </row>
    <row r="330" ht="14.25" customHeight="1"/>
    <row r="414" ht="12" customHeight="1"/>
    <row r="425" ht="38.25" customHeight="1"/>
    <row r="426" ht="38.25" customHeight="1"/>
  </sheetData>
  <sheetProtection/>
  <autoFilter ref="B17:E467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1">
    <dataValidation type="list" operator="equal" allowBlank="1" showErrorMessage="1" sqref="D6:D15 D17:D318">
      <formula1>"I,II,III"</formula1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&amp;C&amp;"宋体,Regular"&amp;F</oddHeader>
    <oddFooter>&amp;C&amp;"宋体,Regular"&amp;P/&amp;N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pane ySplit="8" topLeftCell="A231" activePane="bottomLeft" state="frozen"/>
      <selection pane="topLeft" activeCell="A1" sqref="A1"/>
      <selection pane="bottomLeft" activeCell="B6" sqref="B6"/>
    </sheetView>
  </sheetViews>
  <sheetFormatPr defaultColWidth="9.00390625" defaultRowHeight="15.75"/>
  <cols>
    <col min="1" max="1" width="0.875" style="49" customWidth="1"/>
    <col min="2" max="2" width="11.875" style="50" customWidth="1"/>
    <col min="3" max="3" width="11.125" style="50" customWidth="1"/>
    <col min="4" max="4" width="9.875" style="51" customWidth="1"/>
    <col min="5" max="5" width="67.375" style="49" customWidth="1"/>
    <col min="6" max="6" width="41.125" style="29" customWidth="1"/>
    <col min="7" max="7" width="9.875" style="51" customWidth="1"/>
    <col min="8" max="8" width="16.625" style="49" customWidth="1"/>
    <col min="9" max="16384" width="8.875" style="49" customWidth="1"/>
  </cols>
  <sheetData>
    <row r="1" ht="14.25">
      <c r="A1" s="52"/>
    </row>
    <row r="2" spans="2:8" ht="15" customHeight="1">
      <c r="B2" s="53"/>
      <c r="C2" s="54"/>
      <c r="D2" s="54"/>
      <c r="E2" s="54"/>
      <c r="F2" s="55"/>
      <c r="G2" s="54"/>
      <c r="H2" s="54"/>
    </row>
    <row r="3" spans="3:8" ht="16.5">
      <c r="C3" s="56"/>
      <c r="D3" s="57"/>
      <c r="E3" s="57"/>
      <c r="F3" s="58"/>
      <c r="G3" s="57"/>
      <c r="H3" s="57"/>
    </row>
    <row r="4" spans="3:8" ht="16.5">
      <c r="C4" s="56"/>
      <c r="D4" s="59"/>
      <c r="E4" s="59"/>
      <c r="G4" s="59"/>
      <c r="H4" s="57"/>
    </row>
    <row r="6" ht="14.25">
      <c r="B6" s="60" t="s">
        <v>79</v>
      </c>
    </row>
    <row r="8" spans="2:8" ht="14.25">
      <c r="B8" s="61" t="s">
        <v>12</v>
      </c>
      <c r="C8" s="62" t="s">
        <v>10</v>
      </c>
      <c r="D8" s="63" t="s">
        <v>80</v>
      </c>
      <c r="E8" s="64" t="s">
        <v>81</v>
      </c>
      <c r="F8" s="65" t="s">
        <v>82</v>
      </c>
      <c r="G8" s="66" t="s">
        <v>83</v>
      </c>
      <c r="H8" s="64" t="s">
        <v>84</v>
      </c>
    </row>
    <row r="9" spans="2:8" s="52" customFormat="1" ht="14.25">
      <c r="B9" s="67"/>
      <c r="C9" s="68">
        <v>1.1</v>
      </c>
      <c r="D9" s="69"/>
      <c r="E9" s="70" t="s">
        <v>85</v>
      </c>
      <c r="F9" s="71"/>
      <c r="G9" s="72"/>
      <c r="H9" s="73"/>
    </row>
    <row r="10" spans="2:8" s="52" customFormat="1" ht="14.25">
      <c r="B10" s="74" t="str">
        <f>IF((VLOOKUP(C10,Cases!B$1:D$65534,3,FALSE))=0,"",VLOOKUP(C10,Cases!B$1:D$65534,3,FALSE))</f>
        <v>I</v>
      </c>
      <c r="C10" s="75" t="s">
        <v>15</v>
      </c>
      <c r="D10" s="76"/>
      <c r="E10" s="77" t="str">
        <f>IF((VLOOKUP(C10,Cases!B$1:C$65534,2,FALSE))=0,"",VLOOKUP(C10,Cases!B$1:C$65534,2,FALSE))</f>
        <v>Access People</v>
      </c>
      <c r="F10" s="37"/>
      <c r="G10" s="78"/>
      <c r="H10" s="79"/>
    </row>
    <row r="11" spans="2:8" s="52" customFormat="1" ht="14.25">
      <c r="B11" s="74"/>
      <c r="C11" s="75"/>
      <c r="D11" s="80">
        <v>1</v>
      </c>
      <c r="E11" s="77"/>
      <c r="F11" s="37"/>
      <c r="G11" s="78"/>
      <c r="H11" s="79"/>
    </row>
    <row r="12" spans="2:8" s="52" customFormat="1" ht="14.25">
      <c r="B12" s="74"/>
      <c r="C12" s="75"/>
      <c r="D12" s="80">
        <v>2</v>
      </c>
      <c r="E12" s="77"/>
      <c r="F12" s="37"/>
      <c r="G12" s="78"/>
      <c r="H12" s="79"/>
    </row>
    <row r="13" spans="2:8" ht="14.25">
      <c r="B13" s="74" t="str">
        <f>IF((VLOOKUP(C13,Cases!B$1:D$65534,3,FALSE))=0,"",VLOOKUP(C13,Cases!B$1:D$65534,3,FALSE))</f>
        <v>I</v>
      </c>
      <c r="C13" s="75" t="s">
        <v>18</v>
      </c>
      <c r="D13" s="76"/>
      <c r="E13" s="77" t="str">
        <f>IF((VLOOKUP(C13,Cases!B$1:C$65534,2,FALSE))=0,"",VLOOKUP(C13,Cases!B$1:C$65534,2,FALSE))</f>
        <v>check the People menu</v>
      </c>
      <c r="F13" s="37"/>
      <c r="G13" s="81"/>
      <c r="H13" s="41"/>
    </row>
    <row r="14" spans="2:8" ht="14.25">
      <c r="B14" s="74"/>
      <c r="C14" s="75"/>
      <c r="D14" s="76"/>
      <c r="E14" s="77"/>
      <c r="F14" s="37"/>
      <c r="G14" s="81"/>
      <c r="H14" s="41"/>
    </row>
    <row r="15" spans="2:8" ht="14.25">
      <c r="B15" s="74"/>
      <c r="C15" s="75"/>
      <c r="D15" s="76"/>
      <c r="E15" s="77"/>
      <c r="F15" s="37"/>
      <c r="G15" s="81"/>
      <c r="H15" s="41"/>
    </row>
    <row r="16" spans="2:8" s="52" customFormat="1" ht="14.25">
      <c r="B16" s="67">
        <f>IF((VLOOKUP(C16,Cases!B$1:D$65534,3,FALSE))=0,"",VLOOKUP(C16,Cases!B$1:D$65534,3,FALSE))</f>
      </c>
      <c r="C16" s="68">
        <v>1.2</v>
      </c>
      <c r="D16" s="69"/>
      <c r="E16" s="70" t="str">
        <f>IF((VLOOKUP(C16,Cases!B$1:C$65534,2,FALSE))=0,"",VLOOKUP(C16,Cases!B$1:C$65534,2,FALSE))</f>
        <v>Empty/Full People list</v>
      </c>
      <c r="F16" s="71"/>
      <c r="G16" s="72"/>
      <c r="H16" s="73"/>
    </row>
    <row r="17" spans="2:8" ht="14.25">
      <c r="B17" s="74" t="str">
        <f>IF((VLOOKUP(C17,Cases!B$1:D$65534,3,FALSE))=0,"",VLOOKUP(C17,Cases!B$1:D$65534,3,FALSE))</f>
        <v>I</v>
      </c>
      <c r="C17" s="82" t="s">
        <v>21</v>
      </c>
      <c r="D17" s="76"/>
      <c r="E17" s="77" t="str">
        <f>IF((VLOOKUP(C17,Cases!B$1:C$65534,2,FALSE))=0,"",VLOOKUP(C17,Cases!B$1:C$65534,2,FALSE))</f>
        <v>Check People when list is empty</v>
      </c>
      <c r="F17" s="37"/>
      <c r="G17" s="81"/>
      <c r="H17" s="41"/>
    </row>
    <row r="18" spans="2:8" ht="14.25">
      <c r="B18" s="74"/>
      <c r="C18" s="82"/>
      <c r="D18" s="76"/>
      <c r="E18" s="77"/>
      <c r="F18" s="37"/>
      <c r="G18" s="81"/>
      <c r="H18" s="41"/>
    </row>
    <row r="19" spans="2:8" ht="14.25">
      <c r="B19" s="74"/>
      <c r="C19" s="82"/>
      <c r="D19" s="76"/>
      <c r="E19" s="77"/>
      <c r="F19" s="37"/>
      <c r="G19" s="81"/>
      <c r="H19" s="41"/>
    </row>
    <row r="20" spans="2:8" ht="14.25">
      <c r="B20" s="74" t="str">
        <f>IF((VLOOKUP(C20,Cases!B$1:D$65534,3,FALSE))=0,"",VLOOKUP(C20,Cases!B$1:D$65534,3,FALSE))</f>
        <v>I</v>
      </c>
      <c r="C20" s="82" t="s">
        <v>23</v>
      </c>
      <c r="D20" s="76"/>
      <c r="E20" s="77" t="str">
        <f>IF((VLOOKUP(C20,Cases!B$1:C$65534,2,FALSE))=0,"",VLOOKUP(C20,Cases!B$1:C$65534,2,FALSE))</f>
        <v>View the People when List is full</v>
      </c>
      <c r="F20" s="37"/>
      <c r="G20" s="81"/>
      <c r="H20" s="41"/>
    </row>
    <row r="21" spans="2:8" ht="14.25">
      <c r="B21" s="74"/>
      <c r="C21" s="82"/>
      <c r="D21" s="76"/>
      <c r="E21" s="77"/>
      <c r="F21" s="37"/>
      <c r="G21" s="81"/>
      <c r="H21" s="41"/>
    </row>
    <row r="22" spans="2:8" ht="14.25">
      <c r="B22" s="74"/>
      <c r="C22" s="82"/>
      <c r="D22" s="76"/>
      <c r="E22" s="77"/>
      <c r="F22" s="37"/>
      <c r="G22" s="81"/>
      <c r="H22" s="41"/>
    </row>
    <row r="23" spans="2:8" s="52" customFormat="1" ht="14.25">
      <c r="B23" s="74" t="str">
        <f>IF((VLOOKUP(C23,Cases!B$1:D$65534,3,FALSE))=0,"",VLOOKUP(C23,Cases!B$1:D$65534,3,FALSE))</f>
        <v>II</v>
      </c>
      <c r="C23" s="82" t="s">
        <v>25</v>
      </c>
      <c r="D23" s="76"/>
      <c r="E23" s="77" t="str">
        <f>IF((VLOOKUP(C23,Cases!B$1:C$65534,2,FALSE))=0,"",VLOOKUP(C23,Cases!B$1:C$65534,2,FALSE))</f>
        <v>Try to add a new Person when list is full</v>
      </c>
      <c r="F23" s="37"/>
      <c r="G23" s="78"/>
      <c r="H23" s="79"/>
    </row>
    <row r="24" spans="2:8" s="52" customFormat="1" ht="14.25">
      <c r="B24" s="74"/>
      <c r="C24" s="82"/>
      <c r="D24" s="76"/>
      <c r="E24" s="77"/>
      <c r="F24" s="37"/>
      <c r="G24" s="78"/>
      <c r="H24" s="79"/>
    </row>
    <row r="25" spans="2:8" s="52" customFormat="1" ht="14.25">
      <c r="B25" s="74"/>
      <c r="C25" s="82"/>
      <c r="D25" s="76"/>
      <c r="E25" s="77"/>
      <c r="F25" s="37"/>
      <c r="G25" s="78"/>
      <c r="H25" s="79"/>
    </row>
    <row r="26" spans="2:8" ht="23.25">
      <c r="B26" s="74" t="str">
        <f>IF((VLOOKUP(C26,Cases!B$1:D$65534,3,FALSE))=0,"",VLOOKUP(C26,Cases!B$1:D$65534,3,FALSE))</f>
        <v>I</v>
      </c>
      <c r="C26" s="82" t="s">
        <v>28</v>
      </c>
      <c r="D26" s="76"/>
      <c r="E26" s="77" t="str">
        <f>IF((VLOOKUP(C26,Cases!B$1:C$65534,2,FALSE))=0,"",VLOOKUP(C26,Cases!B$1:C$65534,2,FALSE))</f>
        <v>Power on and enter People before it is in initialization when List is full</v>
      </c>
      <c r="F26" s="37"/>
      <c r="G26" s="81"/>
      <c r="H26" s="41"/>
    </row>
    <row r="27" spans="2:8" ht="14.25">
      <c r="B27" s="74"/>
      <c r="C27" s="82"/>
      <c r="D27" s="76"/>
      <c r="E27" s="77"/>
      <c r="F27" s="37"/>
      <c r="G27" s="81"/>
      <c r="H27" s="41"/>
    </row>
    <row r="28" spans="2:8" ht="14.25">
      <c r="B28" s="74"/>
      <c r="C28" s="82"/>
      <c r="D28" s="76"/>
      <c r="E28" s="77"/>
      <c r="F28" s="37"/>
      <c r="G28" s="81"/>
      <c r="H28" s="41"/>
    </row>
    <row r="29" spans="2:8" ht="14.25">
      <c r="B29" s="74" t="e">
        <f>IF((VLOOKUP(C29,Cases!B$1:D$65534,3,FALSE))=0,"",VLOOKUP(C29,Cases!B$1:D$65534,3,FALSE))</f>
        <v>#N/A</v>
      </c>
      <c r="C29" s="82" t="s">
        <v>86</v>
      </c>
      <c r="D29" s="76"/>
      <c r="E29" s="77" t="e">
        <f>IF((VLOOKUP(C29,Cases!B$1:C$65534,2,FALSE))=0,"",VLOOKUP(C29,Cases!B$1:C$65534,2,FALSE))</f>
        <v>#N/A</v>
      </c>
      <c r="F29" s="37"/>
      <c r="G29" s="81"/>
      <c r="H29" s="41"/>
    </row>
    <row r="30" spans="2:8" ht="14.25">
      <c r="B30" s="74"/>
      <c r="C30" s="82"/>
      <c r="D30" s="76"/>
      <c r="E30" s="77"/>
      <c r="F30" s="37"/>
      <c r="G30" s="81"/>
      <c r="H30" s="41"/>
    </row>
    <row r="31" spans="2:8" ht="14.25">
      <c r="B31" s="67">
        <f>IF((VLOOKUP(C31,Cases!B$1:D$65534,3,FALSE))=0,"",VLOOKUP(C31,Cases!B$1:D$65534,3,FALSE))</f>
      </c>
      <c r="C31" s="68">
        <v>1.3</v>
      </c>
      <c r="D31" s="69"/>
      <c r="E31" s="70" t="str">
        <f>IF((VLOOKUP(C31,Cases!B$1:C$65534,2,FALSE))=0,"",VLOOKUP(C31,Cases!B$1:C$65534,2,FALSE))</f>
        <v>Add New person</v>
      </c>
      <c r="F31" s="71"/>
      <c r="G31" s="83"/>
      <c r="H31" s="84"/>
    </row>
    <row r="32" spans="2:8" ht="14.25">
      <c r="B32" s="74" t="str">
        <f>IF((VLOOKUP(C32,Cases!B$1:D$65534,3,FALSE))=0,"",VLOOKUP(C32,Cases!B$1:D$65534,3,FALSE))</f>
        <v>II</v>
      </c>
      <c r="C32" s="82" t="s">
        <v>31</v>
      </c>
      <c r="D32" s="76"/>
      <c r="E32" s="77" t="str">
        <f>IF((VLOOKUP(C32,Cases!B$1:C$65534,2,FALSE))=0,"",VLOOKUP(C32,Cases!B$1:C$65534,2,FALSE))</f>
        <v>add new person go through I/O</v>
      </c>
      <c r="F32" s="37"/>
      <c r="G32" s="81"/>
      <c r="H32" s="41"/>
    </row>
    <row r="33" spans="2:8" ht="14.25">
      <c r="B33" s="74" t="str">
        <f>IF((VLOOKUP(C33,Cases!B$1:D$65534,3,FALSE))=0,"",VLOOKUP(C33,Cases!B$1:D$65534,3,FALSE))</f>
        <v>II</v>
      </c>
      <c r="C33" s="82" t="s">
        <v>33</v>
      </c>
      <c r="D33" s="76"/>
      <c r="E33" s="77" t="str">
        <f>IF((VLOOKUP(C33,Cases!B$1:C$65534,2,FALSE))=0,"",VLOOKUP(C33,Cases!B$1:C$65534,2,FALSE))</f>
        <v>add new person go Message</v>
      </c>
      <c r="F33" s="37"/>
      <c r="G33" s="81"/>
      <c r="H33" s="41"/>
    </row>
    <row r="34" spans="2:8" ht="14.25">
      <c r="B34" s="74" t="str">
        <f>IF((VLOOKUP(C34,Cases!B$1:D$65534,3,FALSE))=0,"",VLOOKUP(C34,Cases!B$1:D$65534,3,FALSE))</f>
        <v>II</v>
      </c>
      <c r="C34" s="82" t="s">
        <v>35</v>
      </c>
      <c r="D34" s="76"/>
      <c r="E34" s="77" t="str">
        <f>IF((VLOOKUP(C34,Cases!B$1:C$65534,2,FALSE))=0,"",VLOOKUP(C34,Cases!B$1:C$65534,2,FALSE))</f>
        <v>Enter New person and add the person with existing name</v>
      </c>
      <c r="F34" s="37"/>
      <c r="G34" s="81"/>
      <c r="H34" s="41"/>
    </row>
    <row r="35" spans="2:8" ht="14.25">
      <c r="B35" s="74">
        <f>IF((VLOOKUP(C35,Cases!B$1:D$65534,3,FALSE))=0,"",VLOOKUP(C35,Cases!B$1:D$65534,3,FALSE))</f>
      </c>
      <c r="C35" s="82" t="s">
        <v>37</v>
      </c>
      <c r="D35" s="76"/>
      <c r="E35" s="77" t="str">
        <f>IF((VLOOKUP(C35,Cases!B$1:C$65534,2,FALSE))=0,"",VLOOKUP(C35,Cases!B$1:C$65534,2,FALSE))</f>
        <v>Enter New person and add the person with existed number</v>
      </c>
      <c r="F35" s="37"/>
      <c r="G35" s="81"/>
      <c r="H35" s="41"/>
    </row>
    <row r="36" spans="2:8" ht="14.25">
      <c r="B36" s="74" t="str">
        <f>IF((VLOOKUP(C36,Cases!B$1:D$65534,3,FALSE))=0,"",VLOOKUP(C36,Cases!B$1:D$65534,3,FALSE))</f>
        <v>II</v>
      </c>
      <c r="C36" s="82" t="s">
        <v>39</v>
      </c>
      <c r="D36" s="76"/>
      <c r="E36" s="77" t="str">
        <f>IF((VLOOKUP(C36,Cases!B$1:C$65534,2,FALSE))=0,"",VLOOKUP(C36,Cases!B$1:C$65534,2,FALSE))</f>
        <v>Insert " * + # " number field</v>
      </c>
      <c r="F36" s="37"/>
      <c r="G36" s="81"/>
      <c r="H36" s="41"/>
    </row>
    <row r="37" spans="2:8" ht="14.25">
      <c r="B37" s="74" t="str">
        <f>IF((VLOOKUP(C37,Cases!B$1:D$65534,3,FALSE))=0,"",VLOOKUP(C37,Cases!B$1:D$65534,3,FALSE))</f>
        <v>II</v>
      </c>
      <c r="C37" s="82" t="s">
        <v>41</v>
      </c>
      <c r="D37" s="76"/>
      <c r="E37" s="77" t="str">
        <f>IF((VLOOKUP(C37,Cases!B$1:C$65534,2,FALSE))=0,"",VLOOKUP(C37,Cases!B$1:C$65534,2,FALSE))</f>
        <v>Try to save with empty contacts</v>
      </c>
      <c r="F37" s="37"/>
      <c r="G37" s="81"/>
      <c r="H37" s="41"/>
    </row>
    <row r="38" spans="2:8" ht="14.25">
      <c r="B38" s="74" t="str">
        <f>IF((VLOOKUP(C38,Cases!B$1:D$65534,3,FALSE))=0,"",VLOOKUP(C38,Cases!B$1:D$65534,3,FALSE))</f>
        <v>II</v>
      </c>
      <c r="C38" s="82" t="s">
        <v>43</v>
      </c>
      <c r="D38" s="76"/>
      <c r="E38" s="77" t="str">
        <f>IF((VLOOKUP(C38,Cases!B$1:C$65534,2,FALSE))=0,"",VLOOKUP(C38,Cases!B$1:C$65534,2,FALSE))</f>
        <v>Try to save without number</v>
      </c>
      <c r="F38" s="37"/>
      <c r="G38" s="81"/>
      <c r="H38" s="41"/>
    </row>
    <row r="39" spans="2:8" ht="14.25">
      <c r="B39" s="74" t="str">
        <f>IF((VLOOKUP(C39,Cases!B$1:D$65534,3,FALSE))=0,"",VLOOKUP(C39,Cases!B$1:D$65534,3,FALSE))</f>
        <v>II</v>
      </c>
      <c r="C39" s="82" t="s">
        <v>45</v>
      </c>
      <c r="D39" s="76"/>
      <c r="E39" s="77" t="str">
        <f>IF((VLOOKUP(C39,Cases!B$1:C$65534,2,FALSE))=0,"",VLOOKUP(C39,Cases!B$1:C$65534,2,FALSE))</f>
        <v>Try to save without name</v>
      </c>
      <c r="F39" s="37"/>
      <c r="G39" s="81"/>
      <c r="H39" s="41"/>
    </row>
    <row r="40" spans="2:8" ht="14.25">
      <c r="B40" s="67">
        <f>IF((VLOOKUP(C40,Cases!B$1:D$65534,3,FALSE))=0,"",VLOOKUP(C40,Cases!B$1:D$65534,3,FALSE))</f>
      </c>
      <c r="C40" s="68">
        <v>1.5</v>
      </c>
      <c r="D40" s="69"/>
      <c r="E40" s="70" t="str">
        <f>IF((VLOOKUP(C40,Cases!B$1:C$65534,2,FALSE))=0,"",VLOOKUP(C40,Cases!B$1:C$65534,2,FALSE))</f>
        <v>Edit person</v>
      </c>
      <c r="F40" s="71"/>
      <c r="G40" s="83"/>
      <c r="H40" s="84"/>
    </row>
    <row r="41" spans="2:8" ht="14.25">
      <c r="B41" s="74" t="str">
        <f>IF((VLOOKUP(C41,Cases!B$1:D$65534,3,FALSE))=0,"",VLOOKUP(C41,Cases!B$1:D$65534,3,FALSE))</f>
        <v>II</v>
      </c>
      <c r="C41" s="82" t="s">
        <v>50</v>
      </c>
      <c r="D41" s="76"/>
      <c r="E41" s="77" t="str">
        <f>IF((VLOOKUP(C41,Cases!B$1:C$65534,2,FALSE))=0,"",VLOOKUP(C41,Cases!B$1:C$65534,2,FALSE))</f>
        <v>Enter Edit menu in an existed person and check all fields display</v>
      </c>
      <c r="F41" s="37"/>
      <c r="G41" s="81"/>
      <c r="H41" s="41"/>
    </row>
    <row r="42" spans="2:8" ht="14.25">
      <c r="B42" s="74" t="str">
        <f>IF((VLOOKUP(C42,Cases!B$1:D$65534,3,FALSE))=0,"",VLOOKUP(C42,Cases!B$1:D$65534,3,FALSE))</f>
        <v>II</v>
      </c>
      <c r="C42" s="82" t="s">
        <v>52</v>
      </c>
      <c r="D42" s="76"/>
      <c r="E42" s="77" t="str">
        <f>IF((VLOOKUP(C42,Cases!B$1:C$65534,2,FALSE))=0,"",VLOOKUP(C42,Cases!B$1:C$65534,2,FALSE))</f>
        <v>Edit name to longest string</v>
      </c>
      <c r="F42" s="37"/>
      <c r="G42" s="81"/>
      <c r="H42" s="41"/>
    </row>
    <row r="43" spans="2:8" ht="14.25">
      <c r="B43" s="74" t="str">
        <f>IF((VLOOKUP(C43,Cases!B$1:D$65534,3,FALSE))=0,"",VLOOKUP(C43,Cases!B$1:D$65534,3,FALSE))</f>
        <v>II</v>
      </c>
      <c r="C43" s="82" t="s">
        <v>54</v>
      </c>
      <c r="D43" s="76"/>
      <c r="E43" s="77" t="str">
        <f>IF((VLOOKUP(C43,Cases!B$1:C$65534,2,FALSE))=0,"",VLOOKUP(C43,Cases!B$1:C$65534,2,FALSE))</f>
        <v>Edit name</v>
      </c>
      <c r="F43" s="37"/>
      <c r="G43" s="81"/>
      <c r="H43" s="41"/>
    </row>
    <row r="44" spans="2:8" ht="15" customHeight="1">
      <c r="B44" s="74" t="str">
        <f>IF((VLOOKUP(C44,Cases!B$1:D$65534,3,FALSE))=0,"",VLOOKUP(C44,Cases!B$1:D$65534,3,FALSE))</f>
        <v>II</v>
      </c>
      <c r="C44" s="82" t="s">
        <v>56</v>
      </c>
      <c r="D44" s="76"/>
      <c r="E44" s="77">
        <f>IF((VLOOKUP(C44,Cases!B$1:C$65534,2,FALSE))=0,"",VLOOKUP(C44,Cases!B$1:C$65534,2,FALSE))</f>
        <v>0</v>
      </c>
      <c r="F44" s="37"/>
      <c r="G44" s="81"/>
      <c r="H44" s="41"/>
    </row>
    <row r="45" spans="2:8" s="52" customFormat="1" ht="14.25">
      <c r="B45" s="74" t="str">
        <f>IF((VLOOKUP(C45,Cases!B$1:D$65534,3,FALSE))=0,"",VLOOKUP(C45,Cases!B$1:D$65534,3,FALSE))</f>
        <v>II</v>
      </c>
      <c r="C45" s="82" t="s">
        <v>58</v>
      </c>
      <c r="D45" s="76"/>
      <c r="E45" s="77" t="str">
        <f>IF((VLOOKUP(C45,Cases!B$1:C$65534,2,FALSE))=0,"",VLOOKUP(C45,Cases!B$1:C$65534,2,FALSE))</f>
        <v>Delete Person</v>
      </c>
      <c r="F45" s="37"/>
      <c r="G45" s="78"/>
      <c r="H45" s="79"/>
    </row>
    <row r="46" spans="2:8" ht="14.25">
      <c r="B46" s="74" t="str">
        <f>IF((VLOOKUP(C46,Cases!B$1:D$65534,3,FALSE))=0,"",VLOOKUP(C46,Cases!B$1:D$65534,3,FALSE))</f>
        <v>II</v>
      </c>
      <c r="C46" s="82" t="s">
        <v>60</v>
      </c>
      <c r="D46" s="76"/>
      <c r="E46" s="77" t="str">
        <f>IF((VLOOKUP(C46,Cases!B$1:C$65534,2,FALSE))=0,"",VLOOKUP(C46,Cases!B$1:C$65534,2,FALSE))</f>
        <v>Delete All list</v>
      </c>
      <c r="F46" s="37"/>
      <c r="G46" s="81"/>
      <c r="H46" s="41"/>
    </row>
    <row r="47" spans="2:8" ht="14.25">
      <c r="B47" s="74" t="str">
        <f>IF((VLOOKUP(C47,Cases!B$1:D$65534,3,FALSE))=0,"",VLOOKUP(C47,Cases!B$1:D$65534,3,FALSE))</f>
        <v>II</v>
      </c>
      <c r="C47" s="82" t="s">
        <v>62</v>
      </c>
      <c r="D47" s="76"/>
      <c r="E47" s="77" t="str">
        <f>IF((VLOOKUP(C47,Cases!B$1:C$65534,2,FALSE))=0,"",VLOOKUP(C47,Cases!B$1:C$65534,2,FALSE))</f>
        <v>Delete one by one</v>
      </c>
      <c r="F47" s="37"/>
      <c r="G47" s="81"/>
      <c r="H47" s="41"/>
    </row>
    <row r="48" spans="2:8" ht="14.25">
      <c r="B48" s="74" t="e">
        <f>IF((VLOOKUP(C48,Cases!B$1:D$65534,3,FALSE))=0,"",VLOOKUP(C48,Cases!B$1:D$65534,3,FALSE))</f>
        <v>#N/A</v>
      </c>
      <c r="C48" s="82" t="s">
        <v>87</v>
      </c>
      <c r="D48" s="76"/>
      <c r="E48" s="77" t="e">
        <f>IF((VLOOKUP(C48,Cases!B$1:C$65534,2,FALSE))=0,"",VLOOKUP(C48,Cases!B$1:C$65534,2,FALSE))</f>
        <v>#N/A</v>
      </c>
      <c r="F48" s="37"/>
      <c r="G48" s="81"/>
      <c r="H48" s="41"/>
    </row>
    <row r="49" spans="2:8" ht="14.25">
      <c r="B49" s="74" t="e">
        <f>IF((VLOOKUP(C49,Cases!B$1:D$65534,3,FALSE))=0,"",VLOOKUP(C49,Cases!B$1:D$65534,3,FALSE))</f>
        <v>#N/A</v>
      </c>
      <c r="C49" s="82" t="s">
        <v>88</v>
      </c>
      <c r="D49" s="76"/>
      <c r="E49" s="77" t="e">
        <f>IF((VLOOKUP(C49,Cases!B$1:C$65534,2,FALSE))=0,"",VLOOKUP(C49,Cases!B$1:C$65534,2,FALSE))</f>
        <v>#N/A</v>
      </c>
      <c r="F49" s="37"/>
      <c r="G49" s="81"/>
      <c r="H49" s="41"/>
    </row>
    <row r="50" spans="2:8" ht="14.25">
      <c r="B50" s="67">
        <f>IF((VLOOKUP(C50,Cases!B$1:D$65534,3,FALSE))=0,"",VLOOKUP(C50,Cases!B$1:D$65534,3,FALSE))</f>
      </c>
      <c r="C50" s="85">
        <v>1.6</v>
      </c>
      <c r="D50" s="69"/>
      <c r="E50" s="70" t="str">
        <f>IF((VLOOKUP(C50,Cases!B$1:C$65534,2,FALSE))=0,"",VLOOKUP(C50,Cases!B$1:C$65534,2,FALSE))</f>
        <v>Event handling</v>
      </c>
      <c r="F50" s="71"/>
      <c r="G50" s="83"/>
      <c r="H50" s="84"/>
    </row>
    <row r="51" spans="2:8" ht="14.25">
      <c r="B51" s="74" t="str">
        <f>IF((VLOOKUP(C51,Cases!B$1:D$65534,3,FALSE))=0,"",VLOOKUP(C51,Cases!B$1:D$65534,3,FALSE))</f>
        <v>II</v>
      </c>
      <c r="C51" s="82" t="s">
        <v>65</v>
      </c>
      <c r="D51" s="76"/>
      <c r="E51" s="77" t="str">
        <f>IF((VLOOKUP(C51,Cases!B$1:C$65534,2,FALSE))=0,"",VLOOKUP(C51,Cases!B$1:C$65534,2,FALSE))</f>
        <v>Add a new contact to phone during an active call</v>
      </c>
      <c r="F51" s="37"/>
      <c r="G51" s="81"/>
      <c r="H51" s="41"/>
    </row>
    <row r="52" spans="2:8" ht="14.25">
      <c r="B52" s="74" t="str">
        <f>IF((VLOOKUP(C52,Cases!B$1:D$65534,3,FALSE))=0,"",VLOOKUP(C52,Cases!B$1:D$65534,3,FALSE))</f>
        <v>II</v>
      </c>
      <c r="C52" s="82" t="s">
        <v>67</v>
      </c>
      <c r="D52" s="76"/>
      <c r="E52" s="77" t="str">
        <f>IF((VLOOKUP(C52,Cases!B$1:C$65534,2,FALSE))=0,"",VLOOKUP(C52,Cases!B$1:C$65534,2,FALSE))</f>
        <v>Receive new message while edit new People </v>
      </c>
      <c r="F52" s="37"/>
      <c r="G52" s="81"/>
      <c r="H52" s="41"/>
    </row>
    <row r="53" spans="2:8" ht="14.25">
      <c r="B53" s="74" t="str">
        <f>IF((VLOOKUP(C53,Cases!B$1:D$65534,3,FALSE))=0,"",VLOOKUP(C53,Cases!B$1:D$65534,3,FALSE))</f>
        <v>II</v>
      </c>
      <c r="C53" s="82" t="s">
        <v>69</v>
      </c>
      <c r="D53" s="76"/>
      <c r="E53" s="77" t="str">
        <f>IF((VLOOKUP(C53,Cases!B$1:C$65534,2,FALSE))=0,"",VLOOKUP(C53,Cases!B$1:C$65534,2,FALSE))</f>
        <v>Incoming a call while edit people </v>
      </c>
      <c r="F53" s="37"/>
      <c r="G53" s="81"/>
      <c r="H53" s="41"/>
    </row>
    <row r="54" spans="2:8" s="52" customFormat="1" ht="14.25">
      <c r="B54" s="74" t="str">
        <f>IF((VLOOKUP(C54,Cases!B$1:D$65534,3,FALSE))=0,"",VLOOKUP(C54,Cases!B$1:D$65534,3,FALSE))</f>
        <v>II</v>
      </c>
      <c r="C54" s="82" t="s">
        <v>71</v>
      </c>
      <c r="D54" s="76"/>
      <c r="E54" s="77" t="str">
        <f>IF((VLOOKUP(C54,Cases!B$1:C$65534,2,FALSE))=0,"",VLOOKUP(C54,Cases!B$1:C$65534,2,FALSE))</f>
        <v>Press volume button Up/Down)while edit people</v>
      </c>
      <c r="F54" s="37"/>
      <c r="G54" s="78"/>
      <c r="H54" s="79"/>
    </row>
    <row r="55" spans="2:8" ht="14.25">
      <c r="B55" s="74" t="str">
        <f>IF((VLOOKUP(C55,Cases!B$1:D$65534,3,FALSE))=0,"",VLOOKUP(C55,Cases!B$1:D$65534,3,FALSE))</f>
        <v>II</v>
      </c>
      <c r="C55" s="82" t="s">
        <v>73</v>
      </c>
      <c r="D55" s="76"/>
      <c r="E55" s="77" t="str">
        <f>IF((VLOOKUP(C55,Cases!B$1:C$65534,2,FALSE))=0,"",VLOOKUP(C55,Cases!B$1:C$65534,2,FALSE))</f>
        <v>Press Power button while edit people</v>
      </c>
      <c r="F55" s="37"/>
      <c r="G55" s="81"/>
      <c r="H55" s="41"/>
    </row>
    <row r="56" spans="2:8" ht="14.25">
      <c r="B56" s="74" t="str">
        <f>IF((VLOOKUP(C56,Cases!B$1:D$65534,3,FALSE))=0,"",VLOOKUP(C56,Cases!B$1:D$65534,3,FALSE))</f>
        <v>II</v>
      </c>
      <c r="C56" s="82" t="s">
        <v>75</v>
      </c>
      <c r="D56" s="76"/>
      <c r="E56" s="77" t="str">
        <f>IF((VLOOKUP(C56,Cases!B$1:C$65534,2,FALSE))=0,"",VLOOKUP(C56,Cases!B$1:C$65534,2,FALSE))</f>
        <v>Press top bar while edit people</v>
      </c>
      <c r="F56" s="37"/>
      <c r="G56" s="81"/>
      <c r="H56" s="41"/>
    </row>
    <row r="57" spans="2:8" ht="14.25">
      <c r="B57" s="74"/>
      <c r="C57" s="82"/>
      <c r="D57" s="76"/>
      <c r="E57" s="77"/>
      <c r="F57" s="37"/>
      <c r="G57" s="81"/>
      <c r="H57" s="41"/>
    </row>
    <row r="58" spans="2:8" ht="14.25">
      <c r="B58" s="74"/>
      <c r="C58" s="82"/>
      <c r="D58" s="76"/>
      <c r="E58" s="77"/>
      <c r="F58" s="37"/>
      <c r="G58" s="81"/>
      <c r="H58" s="41"/>
    </row>
    <row r="59" spans="2:8" ht="14.25">
      <c r="B59" s="74"/>
      <c r="C59" s="82"/>
      <c r="D59" s="76"/>
      <c r="E59" s="77"/>
      <c r="F59" s="37"/>
      <c r="G59" s="81"/>
      <c r="H59" s="41"/>
    </row>
    <row r="60" spans="2:8" s="52" customFormat="1" ht="14.25">
      <c r="B60" s="74"/>
      <c r="C60" s="82"/>
      <c r="D60" s="76"/>
      <c r="E60" s="77"/>
      <c r="F60" s="37"/>
      <c r="G60" s="78"/>
      <c r="H60" s="79"/>
    </row>
    <row r="61" spans="2:8" ht="14.25">
      <c r="B61" s="74"/>
      <c r="C61" s="82"/>
      <c r="D61" s="76"/>
      <c r="E61" s="77"/>
      <c r="F61" s="37"/>
      <c r="G61" s="81"/>
      <c r="H61" s="41"/>
    </row>
    <row r="62" spans="2:8" ht="14.25">
      <c r="B62" s="74"/>
      <c r="C62" s="82"/>
      <c r="D62" s="76"/>
      <c r="E62" s="77"/>
      <c r="F62" s="37"/>
      <c r="G62" s="81"/>
      <c r="H62" s="41"/>
    </row>
    <row r="63" spans="2:8" ht="14.25">
      <c r="B63" s="74"/>
      <c r="C63" s="82"/>
      <c r="D63" s="76"/>
      <c r="E63" s="77"/>
      <c r="F63" s="37"/>
      <c r="G63" s="81"/>
      <c r="H63" s="41"/>
    </row>
    <row r="64" spans="2:8" s="52" customFormat="1" ht="14.25">
      <c r="B64" s="74"/>
      <c r="C64" s="82"/>
      <c r="D64" s="76"/>
      <c r="E64" s="77"/>
      <c r="F64" s="37"/>
      <c r="G64" s="78"/>
      <c r="H64" s="79"/>
    </row>
    <row r="65" spans="2:8" ht="14.25">
      <c r="B65" s="74"/>
      <c r="C65" s="82"/>
      <c r="D65" s="76"/>
      <c r="E65" s="77"/>
      <c r="F65" s="37"/>
      <c r="G65" s="81"/>
      <c r="H65" s="86"/>
    </row>
    <row r="66" spans="2:12" s="87" customFormat="1" ht="14.25">
      <c r="B66" s="74"/>
      <c r="C66" s="82"/>
      <c r="D66" s="76"/>
      <c r="E66" s="77"/>
      <c r="F66" s="37"/>
      <c r="G66" s="80"/>
      <c r="H66" s="88"/>
      <c r="I66" s="49"/>
      <c r="J66" s="49"/>
      <c r="K66" s="49"/>
      <c r="L66" s="49"/>
    </row>
    <row r="67" spans="2:12" s="87" customFormat="1" ht="14.25">
      <c r="B67" s="74"/>
      <c r="C67" s="82"/>
      <c r="D67" s="76"/>
      <c r="E67" s="77"/>
      <c r="F67" s="89"/>
      <c r="G67" s="80"/>
      <c r="H67" s="88"/>
      <c r="I67" s="49"/>
      <c r="J67" s="49"/>
      <c r="K67" s="49"/>
      <c r="L67" s="49"/>
    </row>
    <row r="68" spans="2:12" s="87" customFormat="1" ht="14.25">
      <c r="B68" s="74"/>
      <c r="C68" s="82"/>
      <c r="D68" s="76"/>
      <c r="E68" s="77"/>
      <c r="F68" s="89"/>
      <c r="G68" s="80"/>
      <c r="H68" s="88"/>
      <c r="I68" s="49"/>
      <c r="J68" s="49"/>
      <c r="K68" s="49"/>
      <c r="L68" s="49"/>
    </row>
    <row r="69" spans="2:12" s="87" customFormat="1" ht="14.25">
      <c r="B69" s="74"/>
      <c r="C69" s="82"/>
      <c r="D69" s="76"/>
      <c r="E69" s="77"/>
      <c r="F69" s="89"/>
      <c r="G69" s="80"/>
      <c r="H69" s="88"/>
      <c r="I69" s="49"/>
      <c r="J69" s="49"/>
      <c r="K69" s="49"/>
      <c r="L69" s="49"/>
    </row>
    <row r="70" spans="2:12" s="87" customFormat="1" ht="14.25">
      <c r="B70" s="74"/>
      <c r="C70" s="82"/>
      <c r="D70" s="76"/>
      <c r="E70" s="77"/>
      <c r="F70" s="37"/>
      <c r="G70" s="80"/>
      <c r="H70" s="88"/>
      <c r="I70" s="49"/>
      <c r="J70" s="49"/>
      <c r="K70" s="49"/>
      <c r="L70" s="49"/>
    </row>
    <row r="71" spans="2:12" s="87" customFormat="1" ht="14.25">
      <c r="B71" s="74"/>
      <c r="C71" s="82"/>
      <c r="D71" s="76"/>
      <c r="E71" s="77"/>
      <c r="F71" s="37"/>
      <c r="G71" s="80"/>
      <c r="H71" s="88"/>
      <c r="I71" s="49"/>
      <c r="J71" s="49"/>
      <c r="K71" s="49"/>
      <c r="L71" s="49"/>
    </row>
    <row r="72" spans="2:8" ht="14.25">
      <c r="B72" s="74"/>
      <c r="C72" s="82"/>
      <c r="D72" s="76"/>
      <c r="E72" s="77"/>
      <c r="F72" s="37"/>
      <c r="G72" s="81"/>
      <c r="H72" s="86"/>
    </row>
    <row r="73" spans="2:12" s="87" customFormat="1" ht="14.25">
      <c r="B73" s="74"/>
      <c r="C73" s="82"/>
      <c r="D73" s="76"/>
      <c r="E73" s="77"/>
      <c r="F73" s="37"/>
      <c r="G73" s="80"/>
      <c r="H73" s="88"/>
      <c r="I73" s="49"/>
      <c r="J73" s="49"/>
      <c r="K73" s="49"/>
      <c r="L73" s="49"/>
    </row>
    <row r="74" spans="2:12" s="87" customFormat="1" ht="14.25">
      <c r="B74" s="74"/>
      <c r="C74" s="82"/>
      <c r="D74" s="76"/>
      <c r="E74" s="77"/>
      <c r="F74" s="37"/>
      <c r="G74" s="80"/>
      <c r="H74" s="88"/>
      <c r="I74" s="49"/>
      <c r="J74" s="49"/>
      <c r="K74" s="49"/>
      <c r="L74" s="49"/>
    </row>
    <row r="75" spans="2:12" s="87" customFormat="1" ht="14.25">
      <c r="B75" s="74"/>
      <c r="C75" s="82"/>
      <c r="D75" s="76"/>
      <c r="E75" s="77"/>
      <c r="F75" s="37"/>
      <c r="G75" s="80"/>
      <c r="H75" s="88"/>
      <c r="I75" s="49"/>
      <c r="J75" s="49"/>
      <c r="K75" s="49"/>
      <c r="L75" s="49"/>
    </row>
    <row r="76" spans="2:12" s="87" customFormat="1" ht="14.25">
      <c r="B76" s="74"/>
      <c r="C76" s="82"/>
      <c r="D76" s="76"/>
      <c r="E76" s="77"/>
      <c r="F76" s="37"/>
      <c r="G76" s="80"/>
      <c r="H76" s="88"/>
      <c r="I76" s="49"/>
      <c r="J76" s="49"/>
      <c r="K76" s="49"/>
      <c r="L76" s="49"/>
    </row>
    <row r="77" spans="2:12" s="87" customFormat="1" ht="14.25">
      <c r="B77" s="74"/>
      <c r="C77" s="82"/>
      <c r="D77" s="76"/>
      <c r="E77" s="77"/>
      <c r="F77" s="37"/>
      <c r="G77" s="80"/>
      <c r="H77" s="88"/>
      <c r="I77" s="49"/>
      <c r="J77" s="49"/>
      <c r="K77" s="49"/>
      <c r="L77" s="49"/>
    </row>
    <row r="78" spans="2:12" s="87" customFormat="1" ht="14.25">
      <c r="B78" s="74"/>
      <c r="C78" s="82"/>
      <c r="D78" s="76"/>
      <c r="E78" s="77"/>
      <c r="F78" s="37"/>
      <c r="G78" s="80"/>
      <c r="H78" s="88"/>
      <c r="I78" s="49"/>
      <c r="J78" s="49"/>
      <c r="K78" s="49"/>
      <c r="L78" s="49"/>
    </row>
    <row r="79" spans="2:12" s="87" customFormat="1" ht="14.25">
      <c r="B79" s="74"/>
      <c r="C79" s="82"/>
      <c r="D79" s="76"/>
      <c r="E79" s="77"/>
      <c r="F79" s="37"/>
      <c r="G79" s="80"/>
      <c r="H79" s="88"/>
      <c r="I79" s="49"/>
      <c r="J79" s="49"/>
      <c r="K79" s="49"/>
      <c r="L79" s="49"/>
    </row>
    <row r="80" spans="2:12" s="87" customFormat="1" ht="14.25">
      <c r="B80" s="74"/>
      <c r="C80" s="82"/>
      <c r="D80" s="76"/>
      <c r="E80" s="77"/>
      <c r="F80" s="37"/>
      <c r="G80" s="80"/>
      <c r="H80" s="88"/>
      <c r="I80" s="49"/>
      <c r="J80" s="49"/>
      <c r="K80" s="49"/>
      <c r="L80" s="49"/>
    </row>
    <row r="81" spans="2:12" s="87" customFormat="1" ht="14.25">
      <c r="B81" s="74"/>
      <c r="C81" s="82"/>
      <c r="D81" s="76"/>
      <c r="E81" s="77"/>
      <c r="F81" s="37"/>
      <c r="G81" s="80"/>
      <c r="H81" s="88"/>
      <c r="I81" s="49"/>
      <c r="J81" s="49"/>
      <c r="K81" s="49"/>
      <c r="L81" s="49"/>
    </row>
    <row r="82" spans="2:12" s="87" customFormat="1" ht="14.25">
      <c r="B82" s="74"/>
      <c r="C82" s="82"/>
      <c r="D82" s="76"/>
      <c r="E82" s="77"/>
      <c r="F82" s="37"/>
      <c r="G82" s="80"/>
      <c r="H82" s="88"/>
      <c r="I82" s="49"/>
      <c r="J82" s="49"/>
      <c r="K82" s="49"/>
      <c r="L82" s="49"/>
    </row>
    <row r="83" spans="2:12" s="87" customFormat="1" ht="14.25">
      <c r="B83" s="74"/>
      <c r="C83" s="82"/>
      <c r="D83" s="76"/>
      <c r="E83" s="77"/>
      <c r="F83" s="37"/>
      <c r="G83" s="80"/>
      <c r="H83" s="88"/>
      <c r="I83" s="49"/>
      <c r="J83" s="49"/>
      <c r="K83" s="49"/>
      <c r="L83" s="49"/>
    </row>
    <row r="84" spans="2:12" s="87" customFormat="1" ht="14.25">
      <c r="B84" s="74"/>
      <c r="C84" s="82"/>
      <c r="D84" s="76"/>
      <c r="E84" s="77"/>
      <c r="F84" s="37"/>
      <c r="G84" s="80"/>
      <c r="H84" s="88"/>
      <c r="I84" s="49"/>
      <c r="J84" s="49"/>
      <c r="K84" s="49"/>
      <c r="L84" s="49"/>
    </row>
    <row r="85" spans="2:12" s="87" customFormat="1" ht="14.25">
      <c r="B85" s="74"/>
      <c r="C85" s="82"/>
      <c r="D85" s="76"/>
      <c r="E85" s="77"/>
      <c r="F85" s="37"/>
      <c r="G85" s="80"/>
      <c r="H85" s="88"/>
      <c r="I85" s="49"/>
      <c r="J85" s="49"/>
      <c r="K85" s="49"/>
      <c r="L85" s="49"/>
    </row>
    <row r="86" spans="2:8" s="90" customFormat="1" ht="14.25">
      <c r="B86" s="74"/>
      <c r="C86" s="82"/>
      <c r="D86" s="76"/>
      <c r="E86" s="77"/>
      <c r="F86" s="37"/>
      <c r="G86" s="91"/>
      <c r="H86" s="92"/>
    </row>
    <row r="87" spans="2:8" s="90" customFormat="1" ht="14.25">
      <c r="B87" s="74"/>
      <c r="C87" s="82"/>
      <c r="D87" s="76"/>
      <c r="E87" s="77"/>
      <c r="F87" s="37"/>
      <c r="G87" s="91"/>
      <c r="H87" s="92"/>
    </row>
    <row r="88" spans="2:8" s="90" customFormat="1" ht="14.25">
      <c r="B88" s="74"/>
      <c r="C88" s="82"/>
      <c r="D88" s="76"/>
      <c r="E88" s="77"/>
      <c r="F88" s="37"/>
      <c r="G88" s="91"/>
      <c r="H88" s="92"/>
    </row>
    <row r="89" spans="2:8" s="90" customFormat="1" ht="14.25">
      <c r="B89" s="74"/>
      <c r="C89" s="82"/>
      <c r="D89" s="76"/>
      <c r="E89" s="77"/>
      <c r="F89" s="37"/>
      <c r="G89" s="91"/>
      <c r="H89" s="92"/>
    </row>
    <row r="90" spans="2:8" s="90" customFormat="1" ht="14.25">
      <c r="B90" s="74"/>
      <c r="C90" s="82"/>
      <c r="D90" s="76"/>
      <c r="E90" s="77"/>
      <c r="F90" s="37"/>
      <c r="G90" s="91"/>
      <c r="H90" s="92"/>
    </row>
    <row r="91" spans="2:8" s="90" customFormat="1" ht="14.25">
      <c r="B91" s="74"/>
      <c r="C91" s="82"/>
      <c r="D91" s="76"/>
      <c r="E91" s="77"/>
      <c r="F91" s="37"/>
      <c r="G91" s="91"/>
      <c r="H91" s="92"/>
    </row>
    <row r="92" spans="2:8" s="90" customFormat="1" ht="14.25">
      <c r="B92" s="74"/>
      <c r="C92" s="82"/>
      <c r="D92" s="76"/>
      <c r="E92" s="77"/>
      <c r="F92" s="37"/>
      <c r="G92" s="91"/>
      <c r="H92" s="92"/>
    </row>
    <row r="93" spans="2:8" s="90" customFormat="1" ht="14.25">
      <c r="B93" s="74"/>
      <c r="C93" s="82"/>
      <c r="D93" s="76"/>
      <c r="E93" s="77"/>
      <c r="F93" s="37"/>
      <c r="G93" s="91"/>
      <c r="H93" s="92"/>
    </row>
    <row r="94" spans="2:8" s="90" customFormat="1" ht="14.25">
      <c r="B94" s="74"/>
      <c r="C94" s="82"/>
      <c r="D94" s="76"/>
      <c r="E94" s="77"/>
      <c r="F94" s="37"/>
      <c r="G94" s="91"/>
      <c r="H94" s="92"/>
    </row>
    <row r="95" spans="2:8" s="90" customFormat="1" ht="14.25">
      <c r="B95" s="74"/>
      <c r="C95" s="82"/>
      <c r="D95" s="76"/>
      <c r="E95" s="77"/>
      <c r="F95" s="37"/>
      <c r="G95" s="91"/>
      <c r="H95" s="92"/>
    </row>
    <row r="96" spans="2:8" s="90" customFormat="1" ht="14.25">
      <c r="B96" s="74"/>
      <c r="C96" s="82"/>
      <c r="D96" s="76"/>
      <c r="E96" s="77"/>
      <c r="F96" s="37"/>
      <c r="G96" s="91"/>
      <c r="H96" s="92"/>
    </row>
    <row r="97" spans="2:8" s="90" customFormat="1" ht="14.25">
      <c r="B97" s="74"/>
      <c r="C97" s="82"/>
      <c r="D97" s="76"/>
      <c r="E97" s="77"/>
      <c r="F97" s="37"/>
      <c r="G97" s="91"/>
      <c r="H97" s="92"/>
    </row>
    <row r="98" spans="2:8" s="90" customFormat="1" ht="14.25">
      <c r="B98" s="74"/>
      <c r="C98" s="82"/>
      <c r="D98" s="76"/>
      <c r="E98" s="77"/>
      <c r="F98" s="37"/>
      <c r="G98" s="91"/>
      <c r="H98" s="92"/>
    </row>
    <row r="99" spans="2:8" s="90" customFormat="1" ht="14.25">
      <c r="B99" s="74"/>
      <c r="C99" s="82"/>
      <c r="D99" s="76"/>
      <c r="E99" s="77"/>
      <c r="F99" s="37"/>
      <c r="G99" s="91"/>
      <c r="H99" s="92"/>
    </row>
    <row r="100" spans="2:8" s="90" customFormat="1" ht="14.25">
      <c r="B100" s="74"/>
      <c r="C100" s="82"/>
      <c r="D100" s="76"/>
      <c r="E100" s="77"/>
      <c r="F100" s="37"/>
      <c r="G100" s="91"/>
      <c r="H100" s="92"/>
    </row>
    <row r="101" spans="2:8" s="90" customFormat="1" ht="14.25">
      <c r="B101" s="74"/>
      <c r="C101" s="82"/>
      <c r="D101" s="76"/>
      <c r="E101" s="77"/>
      <c r="F101" s="37"/>
      <c r="G101" s="91"/>
      <c r="H101" s="92"/>
    </row>
    <row r="102" spans="2:8" s="90" customFormat="1" ht="14.25">
      <c r="B102" s="74"/>
      <c r="C102" s="82"/>
      <c r="D102" s="76"/>
      <c r="E102" s="77"/>
      <c r="F102" s="37"/>
      <c r="G102" s="91"/>
      <c r="H102" s="92"/>
    </row>
    <row r="103" spans="2:8" s="90" customFormat="1" ht="14.25">
      <c r="B103" s="74"/>
      <c r="C103" s="82"/>
      <c r="D103" s="76"/>
      <c r="E103" s="77"/>
      <c r="F103" s="37"/>
      <c r="G103" s="91"/>
      <c r="H103" s="92"/>
    </row>
    <row r="104" spans="2:8" s="90" customFormat="1" ht="14.25">
      <c r="B104" s="74"/>
      <c r="C104" s="82"/>
      <c r="D104" s="76"/>
      <c r="E104" s="77"/>
      <c r="F104" s="37"/>
      <c r="G104" s="91"/>
      <c r="H104" s="92"/>
    </row>
    <row r="105" spans="2:8" ht="14.25">
      <c r="B105" s="74"/>
      <c r="C105" s="82"/>
      <c r="D105" s="76"/>
      <c r="E105" s="77"/>
      <c r="F105" s="37"/>
      <c r="G105" s="81"/>
      <c r="H105" s="86"/>
    </row>
    <row r="106" spans="2:12" s="87" customFormat="1" ht="14.25">
      <c r="B106" s="74"/>
      <c r="C106" s="82"/>
      <c r="D106" s="76"/>
      <c r="E106" s="77"/>
      <c r="F106" s="37"/>
      <c r="G106" s="80"/>
      <c r="H106" s="88"/>
      <c r="I106" s="49"/>
      <c r="J106" s="49"/>
      <c r="K106" s="49"/>
      <c r="L106" s="49"/>
    </row>
    <row r="107" spans="2:12" s="87" customFormat="1" ht="14.25">
      <c r="B107" s="74"/>
      <c r="C107" s="82"/>
      <c r="D107" s="76"/>
      <c r="E107" s="77"/>
      <c r="F107" s="37"/>
      <c r="G107" s="80"/>
      <c r="H107" s="88"/>
      <c r="I107" s="49"/>
      <c r="J107" s="49"/>
      <c r="K107" s="49"/>
      <c r="L107" s="49"/>
    </row>
    <row r="108" spans="2:12" s="87" customFormat="1" ht="14.25">
      <c r="B108" s="74"/>
      <c r="C108" s="82"/>
      <c r="D108" s="76"/>
      <c r="E108" s="77"/>
      <c r="F108" s="37"/>
      <c r="G108" s="80"/>
      <c r="H108" s="88"/>
      <c r="I108" s="49"/>
      <c r="J108" s="49"/>
      <c r="K108" s="49"/>
      <c r="L108" s="49"/>
    </row>
    <row r="109" spans="2:12" s="87" customFormat="1" ht="14.25">
      <c r="B109" s="74"/>
      <c r="C109" s="82"/>
      <c r="D109" s="76"/>
      <c r="E109" s="77"/>
      <c r="F109" s="37"/>
      <c r="G109" s="80"/>
      <c r="H109" s="88"/>
      <c r="I109" s="49"/>
      <c r="J109" s="49"/>
      <c r="K109" s="49"/>
      <c r="L109" s="49"/>
    </row>
    <row r="110" spans="2:12" s="87" customFormat="1" ht="14.25">
      <c r="B110" s="74"/>
      <c r="C110" s="82"/>
      <c r="D110" s="76"/>
      <c r="E110" s="77"/>
      <c r="F110" s="37"/>
      <c r="G110" s="80"/>
      <c r="H110" s="88"/>
      <c r="I110" s="49"/>
      <c r="J110" s="49"/>
      <c r="K110" s="49"/>
      <c r="L110" s="49"/>
    </row>
    <row r="111" spans="2:12" s="87" customFormat="1" ht="14.25">
      <c r="B111" s="74"/>
      <c r="C111" s="82"/>
      <c r="D111" s="76"/>
      <c r="E111" s="77"/>
      <c r="F111" s="37"/>
      <c r="G111" s="80"/>
      <c r="H111" s="88"/>
      <c r="I111" s="49"/>
      <c r="J111" s="49"/>
      <c r="K111" s="49"/>
      <c r="L111" s="49"/>
    </row>
    <row r="112" spans="2:8" ht="14.25">
      <c r="B112" s="74"/>
      <c r="C112" s="82"/>
      <c r="D112" s="76"/>
      <c r="E112" s="77"/>
      <c r="F112" s="37"/>
      <c r="G112" s="81"/>
      <c r="H112" s="86"/>
    </row>
    <row r="113" spans="2:12" s="87" customFormat="1" ht="14.25">
      <c r="B113" s="74"/>
      <c r="C113" s="82"/>
      <c r="D113" s="76"/>
      <c r="E113" s="77"/>
      <c r="F113" s="37"/>
      <c r="G113" s="80"/>
      <c r="H113" s="88"/>
      <c r="I113" s="49"/>
      <c r="J113" s="49"/>
      <c r="K113" s="49"/>
      <c r="L113" s="49"/>
    </row>
    <row r="114" spans="2:12" s="87" customFormat="1" ht="14.25">
      <c r="B114" s="74"/>
      <c r="C114" s="82"/>
      <c r="D114" s="76"/>
      <c r="E114" s="77"/>
      <c r="F114" s="37"/>
      <c r="G114" s="80"/>
      <c r="H114" s="88"/>
      <c r="I114" s="49"/>
      <c r="J114" s="49"/>
      <c r="K114" s="49"/>
      <c r="L114" s="49"/>
    </row>
    <row r="115" spans="2:12" s="87" customFormat="1" ht="14.25">
      <c r="B115" s="74"/>
      <c r="C115" s="82"/>
      <c r="D115" s="76"/>
      <c r="E115" s="77"/>
      <c r="F115" s="37"/>
      <c r="G115" s="80"/>
      <c r="H115" s="88"/>
      <c r="I115" s="49"/>
      <c r="J115" s="49"/>
      <c r="K115" s="49"/>
      <c r="L115" s="49"/>
    </row>
    <row r="116" spans="2:12" s="87" customFormat="1" ht="14.25">
      <c r="B116" s="74"/>
      <c r="C116" s="82"/>
      <c r="D116" s="76"/>
      <c r="E116" s="77"/>
      <c r="F116" s="37"/>
      <c r="G116" s="80"/>
      <c r="H116" s="88"/>
      <c r="I116" s="49"/>
      <c r="J116" s="49"/>
      <c r="K116" s="49"/>
      <c r="L116" s="49"/>
    </row>
    <row r="117" spans="2:12" s="87" customFormat="1" ht="14.25">
      <c r="B117" s="74"/>
      <c r="C117" s="82"/>
      <c r="D117" s="76"/>
      <c r="E117" s="77"/>
      <c r="F117" s="37"/>
      <c r="G117" s="80"/>
      <c r="H117" s="88"/>
      <c r="I117" s="49"/>
      <c r="J117" s="49"/>
      <c r="K117" s="49"/>
      <c r="L117" s="49"/>
    </row>
    <row r="118" spans="2:12" s="87" customFormat="1" ht="14.25">
      <c r="B118" s="74"/>
      <c r="C118" s="82"/>
      <c r="D118" s="76"/>
      <c r="E118" s="77"/>
      <c r="F118" s="37"/>
      <c r="G118" s="80"/>
      <c r="H118" s="88"/>
      <c r="I118" s="49"/>
      <c r="J118" s="49"/>
      <c r="K118" s="49"/>
      <c r="L118" s="49"/>
    </row>
    <row r="119" spans="2:12" s="87" customFormat="1" ht="13.5" customHeight="1">
      <c r="B119" s="74"/>
      <c r="C119" s="82"/>
      <c r="D119" s="76"/>
      <c r="E119" s="77"/>
      <c r="F119" s="37"/>
      <c r="G119" s="80"/>
      <c r="H119" s="88"/>
      <c r="I119" s="49"/>
      <c r="J119" s="49"/>
      <c r="K119" s="49"/>
      <c r="L119" s="49"/>
    </row>
    <row r="120" spans="2:12" s="87" customFormat="1" ht="14.25">
      <c r="B120" s="74"/>
      <c r="C120" s="82"/>
      <c r="D120" s="76"/>
      <c r="E120" s="77"/>
      <c r="F120" s="37"/>
      <c r="G120" s="80"/>
      <c r="H120" s="88"/>
      <c r="I120" s="49"/>
      <c r="J120" s="49"/>
      <c r="K120" s="49"/>
      <c r="L120" s="49"/>
    </row>
    <row r="121" spans="2:12" s="87" customFormat="1" ht="14.25">
      <c r="B121" s="74"/>
      <c r="C121" s="82"/>
      <c r="D121" s="76"/>
      <c r="E121" s="77"/>
      <c r="F121" s="37"/>
      <c r="G121" s="80"/>
      <c r="H121" s="88"/>
      <c r="I121" s="49"/>
      <c r="J121" s="49"/>
      <c r="K121" s="49"/>
      <c r="L121" s="49"/>
    </row>
    <row r="122" spans="2:8" ht="14.25">
      <c r="B122" s="74"/>
      <c r="C122" s="82"/>
      <c r="D122" s="76"/>
      <c r="E122" s="77"/>
      <c r="F122" s="37"/>
      <c r="G122" s="81"/>
      <c r="H122" s="86"/>
    </row>
    <row r="123" spans="2:12" s="87" customFormat="1" ht="14.25">
      <c r="B123" s="74"/>
      <c r="C123" s="82"/>
      <c r="D123" s="76"/>
      <c r="E123" s="77"/>
      <c r="F123" s="37"/>
      <c r="G123" s="80"/>
      <c r="H123" s="88"/>
      <c r="I123" s="49"/>
      <c r="J123" s="49"/>
      <c r="K123" s="49"/>
      <c r="L123" s="49"/>
    </row>
    <row r="124" spans="2:12" s="87" customFormat="1" ht="14.25">
      <c r="B124" s="74"/>
      <c r="C124" s="82"/>
      <c r="D124" s="76"/>
      <c r="E124" s="77"/>
      <c r="F124" s="37"/>
      <c r="G124" s="80"/>
      <c r="H124" s="88"/>
      <c r="I124" s="49"/>
      <c r="J124" s="49"/>
      <c r="K124" s="49"/>
      <c r="L124" s="49"/>
    </row>
    <row r="125" spans="2:12" s="87" customFormat="1" ht="14.25">
      <c r="B125" s="74"/>
      <c r="C125" s="82"/>
      <c r="D125" s="76"/>
      <c r="E125" s="77"/>
      <c r="F125" s="37"/>
      <c r="G125" s="80"/>
      <c r="H125" s="88"/>
      <c r="I125" s="49"/>
      <c r="J125" s="49"/>
      <c r="K125" s="49"/>
      <c r="L125" s="49"/>
    </row>
    <row r="126" spans="2:12" s="87" customFormat="1" ht="23.25" customHeight="1">
      <c r="B126" s="74"/>
      <c r="C126" s="82"/>
      <c r="D126" s="76"/>
      <c r="E126" s="77"/>
      <c r="F126" s="37"/>
      <c r="G126" s="80"/>
      <c r="H126" s="88"/>
      <c r="I126" s="49"/>
      <c r="J126" s="49"/>
      <c r="K126" s="49"/>
      <c r="L126" s="49"/>
    </row>
    <row r="127" spans="2:12" s="87" customFormat="1" ht="14.25">
      <c r="B127" s="74"/>
      <c r="C127" s="82"/>
      <c r="D127" s="76"/>
      <c r="E127" s="77"/>
      <c r="F127" s="37"/>
      <c r="G127" s="80"/>
      <c r="H127" s="88"/>
      <c r="I127" s="49"/>
      <c r="J127" s="49"/>
      <c r="K127" s="49"/>
      <c r="L127" s="49"/>
    </row>
    <row r="128" spans="2:12" s="87" customFormat="1" ht="14.25">
      <c r="B128" s="74"/>
      <c r="C128" s="82"/>
      <c r="D128" s="76"/>
      <c r="E128" s="77"/>
      <c r="F128" s="37"/>
      <c r="G128" s="80"/>
      <c r="H128" s="88"/>
      <c r="I128" s="49"/>
      <c r="J128" s="49"/>
      <c r="K128" s="49"/>
      <c r="L128" s="49"/>
    </row>
    <row r="129" spans="2:12" s="87" customFormat="1" ht="14.25">
      <c r="B129" s="74"/>
      <c r="C129" s="82"/>
      <c r="D129" s="76"/>
      <c r="E129" s="77"/>
      <c r="F129" s="37"/>
      <c r="G129" s="80"/>
      <c r="H129" s="88"/>
      <c r="I129" s="49"/>
      <c r="J129" s="49"/>
      <c r="K129" s="49"/>
      <c r="L129" s="49"/>
    </row>
    <row r="130" spans="2:12" s="87" customFormat="1" ht="14.25">
      <c r="B130" s="74"/>
      <c r="C130" s="82"/>
      <c r="D130" s="76"/>
      <c r="E130" s="77"/>
      <c r="F130" s="37"/>
      <c r="G130" s="80"/>
      <c r="H130" s="88"/>
      <c r="I130" s="49"/>
      <c r="J130" s="49"/>
      <c r="K130" s="49"/>
      <c r="L130" s="49"/>
    </row>
    <row r="131" spans="2:8" ht="14.25">
      <c r="B131" s="74"/>
      <c r="C131" s="82"/>
      <c r="D131" s="76"/>
      <c r="E131" s="77"/>
      <c r="F131" s="37"/>
      <c r="G131" s="81"/>
      <c r="H131" s="86"/>
    </row>
    <row r="132" spans="2:12" s="87" customFormat="1" ht="14.25">
      <c r="B132" s="74"/>
      <c r="C132" s="82"/>
      <c r="D132" s="76"/>
      <c r="E132" s="77"/>
      <c r="F132" s="37"/>
      <c r="G132" s="80"/>
      <c r="H132" s="88"/>
      <c r="I132" s="49"/>
      <c r="J132" s="49"/>
      <c r="K132" s="49"/>
      <c r="L132" s="49"/>
    </row>
    <row r="133" spans="2:12" s="87" customFormat="1" ht="14.25">
      <c r="B133" s="74"/>
      <c r="C133" s="82"/>
      <c r="D133" s="76"/>
      <c r="E133" s="77"/>
      <c r="F133" s="37"/>
      <c r="G133" s="80"/>
      <c r="H133" s="88"/>
      <c r="I133" s="49"/>
      <c r="J133" s="49"/>
      <c r="K133" s="49"/>
      <c r="L133" s="49"/>
    </row>
    <row r="134" spans="2:12" s="87" customFormat="1" ht="14.25">
      <c r="B134" s="74"/>
      <c r="C134" s="82"/>
      <c r="D134" s="76"/>
      <c r="E134" s="77"/>
      <c r="F134" s="37"/>
      <c r="G134" s="80"/>
      <c r="H134" s="88"/>
      <c r="I134" s="49"/>
      <c r="J134" s="49"/>
      <c r="K134" s="49"/>
      <c r="L134" s="49"/>
    </row>
    <row r="135" spans="2:12" s="87" customFormat="1" ht="14.25">
      <c r="B135" s="74"/>
      <c r="C135" s="82"/>
      <c r="D135" s="76"/>
      <c r="E135" s="77"/>
      <c r="F135" s="37"/>
      <c r="G135" s="80"/>
      <c r="H135" s="88"/>
      <c r="I135" s="49"/>
      <c r="J135" s="49"/>
      <c r="K135" s="49"/>
      <c r="L135" s="49"/>
    </row>
    <row r="136" spans="2:12" s="87" customFormat="1" ht="14.25">
      <c r="B136" s="74"/>
      <c r="C136" s="82"/>
      <c r="D136" s="76"/>
      <c r="E136" s="77"/>
      <c r="F136" s="37"/>
      <c r="G136" s="80"/>
      <c r="H136" s="88"/>
      <c r="I136" s="49"/>
      <c r="J136" s="49"/>
      <c r="K136" s="49"/>
      <c r="L136" s="49"/>
    </row>
    <row r="137" spans="2:12" s="87" customFormat="1" ht="14.25">
      <c r="B137" s="74"/>
      <c r="C137" s="82"/>
      <c r="D137" s="76"/>
      <c r="E137" s="77"/>
      <c r="F137" s="37"/>
      <c r="G137" s="80"/>
      <c r="H137" s="88"/>
      <c r="I137" s="49"/>
      <c r="J137" s="49"/>
      <c r="K137" s="49"/>
      <c r="L137" s="49"/>
    </row>
    <row r="138" spans="2:12" s="87" customFormat="1" ht="14.25">
      <c r="B138" s="74"/>
      <c r="C138" s="82"/>
      <c r="D138" s="76"/>
      <c r="E138" s="77"/>
      <c r="F138" s="37"/>
      <c r="G138" s="80"/>
      <c r="H138" s="88"/>
      <c r="I138" s="49"/>
      <c r="J138" s="49"/>
      <c r="K138" s="49"/>
      <c r="L138" s="49"/>
    </row>
    <row r="139" spans="2:12" s="87" customFormat="1" ht="14.25">
      <c r="B139" s="74"/>
      <c r="C139" s="82"/>
      <c r="D139" s="76"/>
      <c r="E139" s="77"/>
      <c r="F139" s="37"/>
      <c r="G139" s="80"/>
      <c r="H139" s="88"/>
      <c r="I139" s="49"/>
      <c r="J139" s="49"/>
      <c r="K139" s="49"/>
      <c r="L139" s="49"/>
    </row>
    <row r="140" spans="2:12" s="87" customFormat="1" ht="14.25">
      <c r="B140" s="74"/>
      <c r="C140" s="82"/>
      <c r="D140" s="76"/>
      <c r="E140" s="77"/>
      <c r="F140" s="37"/>
      <c r="G140" s="80"/>
      <c r="H140" s="88"/>
      <c r="I140" s="49"/>
      <c r="J140" s="49"/>
      <c r="K140" s="49"/>
      <c r="L140" s="49"/>
    </row>
    <row r="141" spans="2:12" s="87" customFormat="1" ht="14.25">
      <c r="B141" s="74"/>
      <c r="C141" s="82"/>
      <c r="D141" s="76"/>
      <c r="E141" s="77"/>
      <c r="F141" s="37"/>
      <c r="G141" s="80"/>
      <c r="H141" s="88"/>
      <c r="I141" s="49"/>
      <c r="J141" s="49"/>
      <c r="K141" s="49"/>
      <c r="L141" s="49"/>
    </row>
    <row r="142" spans="2:12" s="87" customFormat="1" ht="14.25">
      <c r="B142" s="74"/>
      <c r="C142" s="82"/>
      <c r="D142" s="76"/>
      <c r="E142" s="77"/>
      <c r="F142" s="37"/>
      <c r="G142" s="80"/>
      <c r="H142" s="88"/>
      <c r="I142" s="49"/>
      <c r="J142" s="49"/>
      <c r="K142" s="49"/>
      <c r="L142" s="49"/>
    </row>
    <row r="143" spans="2:12" s="87" customFormat="1" ht="14.25">
      <c r="B143" s="74"/>
      <c r="C143" s="82"/>
      <c r="D143" s="76"/>
      <c r="E143" s="77"/>
      <c r="F143" s="37"/>
      <c r="G143" s="80"/>
      <c r="H143" s="88"/>
      <c r="I143" s="49"/>
      <c r="J143" s="49"/>
      <c r="K143" s="49"/>
      <c r="L143" s="49"/>
    </row>
    <row r="144" spans="2:12" s="87" customFormat="1" ht="23.25" customHeight="1">
      <c r="B144" s="74"/>
      <c r="C144" s="82"/>
      <c r="D144" s="76"/>
      <c r="E144" s="77"/>
      <c r="F144" s="37"/>
      <c r="G144" s="80"/>
      <c r="H144" s="88"/>
      <c r="I144" s="49"/>
      <c r="J144" s="49"/>
      <c r="K144" s="49"/>
      <c r="L144" s="49"/>
    </row>
    <row r="145" spans="2:12" s="87" customFormat="1" ht="14.25">
      <c r="B145" s="74"/>
      <c r="C145" s="82"/>
      <c r="D145" s="76"/>
      <c r="E145" s="77"/>
      <c r="F145" s="37"/>
      <c r="G145" s="80"/>
      <c r="H145" s="88"/>
      <c r="I145" s="49"/>
      <c r="J145" s="49"/>
      <c r="K145" s="49"/>
      <c r="L145" s="49"/>
    </row>
    <row r="146" spans="2:8" ht="14.25">
      <c r="B146" s="74"/>
      <c r="C146" s="82"/>
      <c r="D146" s="76"/>
      <c r="E146" s="77"/>
      <c r="F146" s="37"/>
      <c r="G146" s="81"/>
      <c r="H146" s="86"/>
    </row>
    <row r="147" spans="2:8" ht="14.25">
      <c r="B147" s="74"/>
      <c r="C147" s="82"/>
      <c r="D147" s="76"/>
      <c r="E147" s="77"/>
      <c r="F147" s="33"/>
      <c r="G147" s="81"/>
      <c r="H147" s="86"/>
    </row>
    <row r="148" spans="2:8" ht="14.25">
      <c r="B148" s="74"/>
      <c r="C148" s="82"/>
      <c r="D148" s="76"/>
      <c r="E148" s="77"/>
      <c r="F148" s="33"/>
      <c r="G148" s="81"/>
      <c r="H148" s="86"/>
    </row>
    <row r="149" spans="2:8" ht="14.25">
      <c r="B149" s="74"/>
      <c r="C149" s="82"/>
      <c r="D149" s="76"/>
      <c r="E149" s="77"/>
      <c r="F149" s="33"/>
      <c r="G149" s="81"/>
      <c r="H149" s="86"/>
    </row>
    <row r="150" spans="2:8" ht="14.25">
      <c r="B150" s="74"/>
      <c r="C150" s="82"/>
      <c r="D150" s="76"/>
      <c r="E150" s="77"/>
      <c r="F150" s="37"/>
      <c r="G150" s="81"/>
      <c r="H150" s="86"/>
    </row>
    <row r="151" spans="2:8" ht="14.25">
      <c r="B151" s="74"/>
      <c r="C151" s="82"/>
      <c r="D151" s="76"/>
      <c r="E151" s="77"/>
      <c r="F151" s="33"/>
      <c r="G151" s="81"/>
      <c r="H151" s="86"/>
    </row>
    <row r="152" spans="2:8" ht="14.25">
      <c r="B152" s="74"/>
      <c r="C152" s="82"/>
      <c r="D152" s="76"/>
      <c r="E152" s="77"/>
      <c r="F152" s="33"/>
      <c r="G152" s="81"/>
      <c r="H152" s="86"/>
    </row>
    <row r="153" spans="2:8" ht="14.25">
      <c r="B153" s="74"/>
      <c r="C153" s="82"/>
      <c r="D153" s="76"/>
      <c r="E153" s="77"/>
      <c r="F153" s="33"/>
      <c r="G153" s="81"/>
      <c r="H153" s="86"/>
    </row>
    <row r="154" spans="2:8" ht="14.25">
      <c r="B154" s="74"/>
      <c r="C154" s="82"/>
      <c r="D154" s="76"/>
      <c r="E154" s="77"/>
      <c r="F154" s="37"/>
      <c r="G154" s="81"/>
      <c r="H154" s="86"/>
    </row>
    <row r="155" spans="2:8" ht="14.25">
      <c r="B155" s="74"/>
      <c r="C155" s="82"/>
      <c r="D155" s="76"/>
      <c r="E155" s="77"/>
      <c r="F155" s="33"/>
      <c r="G155" s="81"/>
      <c r="H155" s="86"/>
    </row>
    <row r="156" spans="2:8" ht="14.25">
      <c r="B156" s="74"/>
      <c r="C156" s="82"/>
      <c r="D156" s="76"/>
      <c r="E156" s="77"/>
      <c r="F156" s="33"/>
      <c r="G156" s="81"/>
      <c r="H156" s="86"/>
    </row>
    <row r="157" spans="2:8" ht="14.25">
      <c r="B157" s="74"/>
      <c r="C157" s="82"/>
      <c r="D157" s="76"/>
      <c r="E157" s="77"/>
      <c r="F157" s="33"/>
      <c r="G157" s="81"/>
      <c r="H157" s="86"/>
    </row>
    <row r="158" spans="2:8" ht="14.25">
      <c r="B158" s="74"/>
      <c r="C158" s="82"/>
      <c r="D158" s="76"/>
      <c r="E158" s="77"/>
      <c r="F158" s="37"/>
      <c r="G158" s="81"/>
      <c r="H158" s="86"/>
    </row>
    <row r="159" spans="2:8" ht="14.25">
      <c r="B159" s="74"/>
      <c r="C159" s="82"/>
      <c r="D159" s="76"/>
      <c r="E159" s="77"/>
      <c r="F159" s="33"/>
      <c r="G159" s="81"/>
      <c r="H159" s="86"/>
    </row>
    <row r="160" spans="2:8" ht="14.25">
      <c r="B160" s="74"/>
      <c r="C160" s="82"/>
      <c r="D160" s="76"/>
      <c r="E160" s="77"/>
      <c r="F160" s="33"/>
      <c r="G160" s="81"/>
      <c r="H160" s="86"/>
    </row>
    <row r="161" spans="2:8" ht="14.25">
      <c r="B161" s="74"/>
      <c r="C161" s="82"/>
      <c r="D161" s="76"/>
      <c r="E161" s="77"/>
      <c r="F161" s="33"/>
      <c r="G161" s="81"/>
      <c r="H161" s="86"/>
    </row>
    <row r="162" spans="2:8" ht="14.25">
      <c r="B162" s="74"/>
      <c r="C162" s="82"/>
      <c r="D162" s="76"/>
      <c r="E162" s="77"/>
      <c r="F162" s="37"/>
      <c r="G162" s="81"/>
      <c r="H162" s="86"/>
    </row>
    <row r="163" spans="2:8" ht="14.25">
      <c r="B163" s="74"/>
      <c r="C163" s="82"/>
      <c r="D163" s="76"/>
      <c r="E163" s="77"/>
      <c r="F163" s="33"/>
      <c r="G163" s="81"/>
      <c r="H163" s="86"/>
    </row>
    <row r="164" spans="2:8" ht="14.25">
      <c r="B164" s="74"/>
      <c r="C164" s="82"/>
      <c r="D164" s="76"/>
      <c r="E164" s="77"/>
      <c r="F164" s="33"/>
      <c r="G164" s="81"/>
      <c r="H164" s="86"/>
    </row>
    <row r="165" spans="2:8" ht="14.25">
      <c r="B165" s="74"/>
      <c r="C165" s="82"/>
      <c r="D165" s="76"/>
      <c r="E165" s="77"/>
      <c r="F165" s="33"/>
      <c r="G165" s="81"/>
      <c r="H165" s="86"/>
    </row>
    <row r="166" spans="2:8" ht="14.25">
      <c r="B166" s="74"/>
      <c r="C166" s="82"/>
      <c r="D166" s="76"/>
      <c r="E166" s="77"/>
      <c r="F166" s="37"/>
      <c r="G166" s="81"/>
      <c r="H166" s="86"/>
    </row>
    <row r="167" spans="2:8" ht="14.25">
      <c r="B167" s="74"/>
      <c r="C167" s="82"/>
      <c r="D167" s="76"/>
      <c r="E167" s="77"/>
      <c r="F167" s="33"/>
      <c r="G167" s="81"/>
      <c r="H167" s="86"/>
    </row>
    <row r="168" spans="2:8" ht="14.25">
      <c r="B168" s="74"/>
      <c r="C168" s="82"/>
      <c r="D168" s="76"/>
      <c r="E168" s="77"/>
      <c r="F168" s="33"/>
      <c r="G168" s="81"/>
      <c r="H168" s="86"/>
    </row>
    <row r="169" spans="2:8" ht="14.25">
      <c r="B169" s="74"/>
      <c r="C169" s="82"/>
      <c r="D169" s="76"/>
      <c r="E169" s="77"/>
      <c r="F169" s="33"/>
      <c r="G169" s="81"/>
      <c r="H169" s="86"/>
    </row>
    <row r="170" spans="2:8" ht="14.25">
      <c r="B170" s="74"/>
      <c r="C170" s="82"/>
      <c r="D170" s="76"/>
      <c r="E170" s="77"/>
      <c r="F170" s="33"/>
      <c r="G170" s="81"/>
      <c r="H170" s="86"/>
    </row>
    <row r="171" spans="2:8" ht="14.25">
      <c r="B171" s="74"/>
      <c r="C171" s="82"/>
      <c r="D171" s="76"/>
      <c r="E171" s="77"/>
      <c r="F171" s="33"/>
      <c r="G171" s="81"/>
      <c r="H171" s="86"/>
    </row>
    <row r="172" spans="2:8" ht="14.25">
      <c r="B172" s="74"/>
      <c r="C172" s="82"/>
      <c r="D172" s="76"/>
      <c r="E172" s="77"/>
      <c r="F172" s="33"/>
      <c r="G172" s="81"/>
      <c r="H172" s="86"/>
    </row>
    <row r="173" spans="2:8" ht="14.25">
      <c r="B173" s="74"/>
      <c r="C173" s="82"/>
      <c r="D173" s="76"/>
      <c r="E173" s="77"/>
      <c r="F173" s="37"/>
      <c r="G173" s="81"/>
      <c r="H173" s="86"/>
    </row>
    <row r="174" spans="2:8" ht="14.25">
      <c r="B174" s="74"/>
      <c r="C174" s="82"/>
      <c r="D174" s="76"/>
      <c r="E174" s="77"/>
      <c r="F174" s="33"/>
      <c r="G174" s="81"/>
      <c r="H174" s="86"/>
    </row>
    <row r="175" spans="2:8" ht="14.25">
      <c r="B175" s="74"/>
      <c r="C175" s="82"/>
      <c r="D175" s="76"/>
      <c r="E175" s="77"/>
      <c r="F175" s="33"/>
      <c r="G175" s="81"/>
      <c r="H175" s="86"/>
    </row>
    <row r="176" spans="2:8" ht="14.25">
      <c r="B176" s="74"/>
      <c r="C176" s="82"/>
      <c r="D176" s="76"/>
      <c r="E176" s="77"/>
      <c r="F176" s="33"/>
      <c r="G176" s="81"/>
      <c r="H176" s="86"/>
    </row>
    <row r="177" spans="2:8" ht="14.25">
      <c r="B177" s="74"/>
      <c r="C177" s="82"/>
      <c r="D177" s="76"/>
      <c r="E177" s="77"/>
      <c r="F177" s="37"/>
      <c r="G177" s="81"/>
      <c r="H177" s="86"/>
    </row>
    <row r="178" spans="2:8" ht="14.25">
      <c r="B178" s="74"/>
      <c r="C178" s="82"/>
      <c r="D178" s="76"/>
      <c r="E178" s="77"/>
      <c r="F178" s="33"/>
      <c r="G178" s="81"/>
      <c r="H178" s="86"/>
    </row>
    <row r="179" spans="2:8" ht="14.25">
      <c r="B179" s="74"/>
      <c r="C179" s="82"/>
      <c r="D179" s="76"/>
      <c r="E179" s="77"/>
      <c r="F179" s="33"/>
      <c r="G179" s="81"/>
      <c r="H179" s="86"/>
    </row>
    <row r="180" spans="2:8" ht="14.25">
      <c r="B180" s="74"/>
      <c r="C180" s="82"/>
      <c r="D180" s="76"/>
      <c r="E180" s="77"/>
      <c r="F180" s="33"/>
      <c r="G180" s="81"/>
      <c r="H180" s="86"/>
    </row>
    <row r="181" spans="2:8" ht="14.25">
      <c r="B181" s="74"/>
      <c r="C181" s="82"/>
      <c r="D181" s="76"/>
      <c r="E181" s="77"/>
      <c r="F181" s="37"/>
      <c r="G181" s="81"/>
      <c r="H181" s="86"/>
    </row>
    <row r="182" spans="2:8" ht="14.25">
      <c r="B182" s="74"/>
      <c r="C182" s="82"/>
      <c r="D182" s="76"/>
      <c r="E182" s="77"/>
      <c r="F182" s="33"/>
      <c r="G182" s="81"/>
      <c r="H182" s="86"/>
    </row>
    <row r="183" spans="2:8" ht="14.25">
      <c r="B183" s="74"/>
      <c r="C183" s="82"/>
      <c r="D183" s="76"/>
      <c r="E183" s="77"/>
      <c r="F183" s="33"/>
      <c r="G183" s="81"/>
      <c r="H183" s="86"/>
    </row>
    <row r="184" spans="2:8" ht="14.25">
      <c r="B184" s="74"/>
      <c r="C184" s="82"/>
      <c r="D184" s="76"/>
      <c r="E184" s="77"/>
      <c r="F184" s="33"/>
      <c r="G184" s="81"/>
      <c r="H184" s="86"/>
    </row>
    <row r="585" ht="51.75" customHeight="1"/>
    <row r="596" ht="37.5" customHeight="1"/>
    <row r="605" ht="12.75" customHeight="1"/>
    <row r="640" ht="12.75" customHeight="1"/>
    <row r="675" ht="37.5" customHeight="1"/>
    <row r="676" ht="128.25" customHeight="1"/>
    <row r="835" ht="27.75" customHeight="1"/>
    <row r="943" ht="79.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83" ht="27" customHeight="1"/>
    <row r="1009" ht="27" customHeight="1"/>
    <row r="1013" ht="27" customHeight="1"/>
    <row r="1017" ht="27" customHeight="1"/>
    <row r="1032" ht="27" customHeight="1"/>
    <row r="1034" ht="37.5" customHeight="1"/>
    <row r="1036" ht="37.5" customHeight="1"/>
    <row r="1232" ht="25.5" customHeight="1"/>
    <row r="1248" ht="37.5" customHeight="1"/>
    <row r="1261" ht="14.25" customHeight="1"/>
    <row r="1263" ht="14.25" customHeight="1"/>
    <row r="1268" ht="14.25" customHeight="1"/>
    <row r="1269" ht="14.25" customHeight="1"/>
    <row r="1270" ht="26.25" customHeight="1"/>
    <row r="1271" ht="26.25" customHeight="1"/>
    <row r="1272" ht="26.25" customHeight="1"/>
    <row r="1273" ht="14.25" customHeight="1"/>
    <row r="1274" ht="14.25" customHeight="1"/>
    <row r="1275" ht="14.25" customHeight="1"/>
    <row r="1276" ht="14.25" customHeight="1"/>
    <row r="1277" ht="14.25" customHeight="1"/>
    <row r="1303" ht="28.5" customHeight="1"/>
    <row r="1306" ht="28.5" customHeight="1"/>
    <row r="1314" ht="28.5" customHeight="1"/>
    <row r="1317" ht="28.5" customHeight="1"/>
    <row r="1402" ht="13.5" customHeight="1"/>
    <row r="1406" ht="13.5" customHeight="1"/>
    <row r="1479" ht="15" customHeight="1"/>
    <row r="1714" ht="15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4.75" customHeight="1"/>
    <row r="1820" ht="24.75" customHeight="1"/>
    <row r="1821" ht="24.75" customHeight="1"/>
    <row r="1822" ht="5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.75" customHeight="1"/>
    <row r="1840" ht="24.75" customHeight="1"/>
    <row r="1841" ht="24.75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996" ht="12" customHeight="1"/>
    <row r="1999" ht="42.75" customHeight="1"/>
    <row r="2001" ht="27" customHeight="1"/>
    <row r="2002" ht="15.75" customHeight="1"/>
    <row r="2004" ht="12" customHeight="1"/>
    <row r="2005" ht="12" customHeight="1"/>
    <row r="2006" ht="12" customHeight="1"/>
    <row r="2007" ht="12" customHeight="1"/>
    <row r="2198" ht="24.75" customHeight="1"/>
  </sheetData>
  <sheetProtection/>
  <autoFilter ref="B8:H2198"/>
  <dataValidations count="1">
    <dataValidation type="list" operator="equal" allowBlank="1" showErrorMessage="1" sqref="G1 G4:G7 G9:G184">
      <formula1>"Passed,Failed,Postponed,Not Applicable,Inaccurate,x,p"</formula1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15.00390625" defaultRowHeight="15.75"/>
  <cols>
    <col min="1" max="1" width="2.875" style="93" customWidth="1"/>
    <col min="2" max="2" width="17.00390625" style="93" customWidth="1"/>
    <col min="3" max="3" width="14.75390625" style="93" customWidth="1"/>
    <col min="4" max="4" width="19.375" style="93" customWidth="1"/>
    <col min="5" max="5" width="19.875" style="93" customWidth="1"/>
    <col min="6" max="6" width="14.25390625" style="93" customWidth="1"/>
    <col min="7" max="7" width="14.75390625" style="93" customWidth="1"/>
    <col min="8" max="8" width="9.50390625" style="93" customWidth="1"/>
    <col min="9" max="16384" width="14.75390625" style="93" customWidth="1"/>
  </cols>
  <sheetData>
    <row r="1" ht="9" customHeight="1"/>
    <row r="2" spans="2:8" s="1" customFormat="1" ht="15" customHeight="1">
      <c r="B2" s="94"/>
      <c r="C2" s="94"/>
      <c r="D2" s="94"/>
      <c r="E2" s="94"/>
      <c r="F2" s="94"/>
      <c r="G2" s="94"/>
      <c r="H2" s="94"/>
    </row>
    <row r="3" spans="2:8" s="1" customFormat="1" ht="14.25">
      <c r="B3" s="95"/>
      <c r="C3" s="95"/>
      <c r="D3" s="95"/>
      <c r="E3" s="95"/>
      <c r="F3" s="95"/>
      <c r="G3" s="95"/>
      <c r="H3" s="95"/>
    </row>
    <row r="4" spans="2:8" s="1" customFormat="1" ht="14.25">
      <c r="B4" s="95"/>
      <c r="C4" s="95"/>
      <c r="D4" s="95"/>
      <c r="E4" s="95"/>
      <c r="F4" s="95"/>
      <c r="G4" s="95"/>
      <c r="H4" s="95"/>
    </row>
    <row r="6" ht="14.25">
      <c r="B6" s="96" t="s">
        <v>79</v>
      </c>
    </row>
    <row r="8" spans="2:3" ht="14.25">
      <c r="B8" s="97" t="s">
        <v>89</v>
      </c>
      <c r="C8" s="98" t="s">
        <v>83</v>
      </c>
    </row>
    <row r="9" spans="2:3" ht="14.25">
      <c r="B9" s="99" t="s">
        <v>90</v>
      </c>
      <c r="C9" s="100">
        <f>SUM(C10:C14)</f>
        <v>0</v>
      </c>
    </row>
    <row r="10" spans="2:3" ht="14.25">
      <c r="B10" s="99" t="s">
        <v>91</v>
      </c>
      <c r="C10" s="100">
        <f>COUNTIF(Steps!G:G,"Passed")</f>
        <v>0</v>
      </c>
    </row>
    <row r="11" spans="2:3" ht="14.25">
      <c r="B11" s="99" t="s">
        <v>92</v>
      </c>
      <c r="C11" s="100">
        <f>COUNTIF(Steps!G:G,"Failed")</f>
        <v>0</v>
      </c>
    </row>
    <row r="12" spans="2:3" ht="14.25">
      <c r="B12" s="99" t="s">
        <v>93</v>
      </c>
      <c r="C12" s="100">
        <f>COUNTIF(Steps!G:G,"Postponed")</f>
        <v>0</v>
      </c>
    </row>
    <row r="13" spans="2:3" ht="14.25">
      <c r="B13" s="99" t="s">
        <v>94</v>
      </c>
      <c r="C13" s="100">
        <f>COUNTIF(Steps!G:G,"Not Applicable")</f>
        <v>0</v>
      </c>
    </row>
    <row r="14" spans="2:3" ht="14.25">
      <c r="B14" s="99" t="s">
        <v>95</v>
      </c>
      <c r="C14" s="100">
        <f>COUNTIF(Steps!G:G,"Inaccurate")</f>
        <v>0</v>
      </c>
    </row>
    <row r="15" spans="2:3" ht="14.25">
      <c r="B15" s="101"/>
      <c r="C15" s="102"/>
    </row>
    <row r="17" spans="2:3" ht="15" customHeight="1">
      <c r="B17" s="103" t="s">
        <v>96</v>
      </c>
      <c r="C17" s="103"/>
    </row>
    <row r="18" spans="2:5" ht="14.25">
      <c r="B18" s="104" t="s">
        <v>97</v>
      </c>
      <c r="C18" s="105">
        <f>COUNTIF(Cases!D$1:D$65534,"I")</f>
        <v>5</v>
      </c>
      <c r="D18" s="106"/>
      <c r="E18" s="107"/>
    </row>
    <row r="19" spans="2:5" ht="14.25">
      <c r="B19" s="104" t="s">
        <v>98</v>
      </c>
      <c r="C19" s="105">
        <f>COUNTIF(Cases!D$1:D$65534,"II")</f>
        <v>22</v>
      </c>
      <c r="D19" s="106"/>
      <c r="E19" s="107"/>
    </row>
    <row r="20" spans="2:5" ht="14.25">
      <c r="B20" s="104" t="s">
        <v>98</v>
      </c>
      <c r="C20" s="105">
        <f>COUNTIF(Cases!D$1:D$65534,"III")</f>
        <v>0</v>
      </c>
      <c r="D20" s="106"/>
      <c r="E20" s="107"/>
    </row>
    <row r="21" spans="2:5" ht="14.25">
      <c r="B21" s="108" t="s">
        <v>90</v>
      </c>
      <c r="C21" s="109">
        <f>SUM(C18:C20)</f>
        <v>27</v>
      </c>
      <c r="D21" s="110"/>
      <c r="E21" s="49"/>
    </row>
  </sheetData>
  <sheetProtection/>
  <mergeCells count="4">
    <mergeCell ref="B2:H2"/>
    <mergeCell ref="B3:H3"/>
    <mergeCell ref="B4:H4"/>
    <mergeCell ref="B17:C17"/>
  </mergeCells>
  <dataValidations count="1">
    <dataValidation type="list" operator="equal" allowBlank="1" showErrorMessage="1" sqref="F4">
      <formula1>"Passed,Failed,Postponed,Not Applicable,Inaccurate,x,p"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00390625" defaultRowHeight="15.75"/>
  <cols>
    <col min="1" max="1" width="1.75390625" style="111" customWidth="1"/>
    <col min="2" max="2" width="8.625" style="111" customWidth="1"/>
    <col min="3" max="3" width="25.125" style="111" customWidth="1"/>
    <col min="4" max="4" width="23.50390625" style="111" customWidth="1"/>
    <col min="5" max="5" width="23.25390625" style="111" customWidth="1"/>
    <col min="6" max="6" width="17.00390625" style="111" customWidth="1"/>
    <col min="7" max="7" width="21.125" style="111" customWidth="1"/>
    <col min="8" max="16384" width="8.75390625" style="4" customWidth="1"/>
  </cols>
  <sheetData>
    <row r="1" spans="1:7" ht="14.25">
      <c r="A1" s="112"/>
      <c r="B1" s="112"/>
      <c r="C1" s="112"/>
      <c r="D1" s="112"/>
      <c r="E1" s="112"/>
      <c r="F1" s="112"/>
      <c r="G1" s="112"/>
    </row>
    <row r="2" spans="2:7" s="113" customFormat="1" ht="15.75" customHeight="1">
      <c r="B2" s="114" t="s">
        <v>99</v>
      </c>
      <c r="C2" s="114"/>
      <c r="D2" s="114"/>
      <c r="E2" s="114"/>
      <c r="F2" s="114"/>
      <c r="G2" s="114"/>
    </row>
    <row r="3" spans="1:7" ht="14.25">
      <c r="A3" s="112"/>
      <c r="B3" s="115" t="s">
        <v>10</v>
      </c>
      <c r="C3" s="116" t="s">
        <v>100</v>
      </c>
      <c r="D3" s="116" t="s">
        <v>101</v>
      </c>
      <c r="E3" s="116" t="s">
        <v>102</v>
      </c>
      <c r="F3" s="116" t="s">
        <v>103</v>
      </c>
      <c r="G3" s="117" t="s">
        <v>104</v>
      </c>
    </row>
    <row r="4" spans="1:7" ht="14.25">
      <c r="A4" s="112"/>
      <c r="B4" s="118"/>
      <c r="C4" s="119"/>
      <c r="D4" s="120"/>
      <c r="E4" s="121"/>
      <c r="F4" s="122"/>
      <c r="G4" s="123"/>
    </row>
    <row r="5" spans="1:7" ht="14.25">
      <c r="A5" s="112"/>
      <c r="B5" s="124"/>
      <c r="C5" s="125"/>
      <c r="D5" s="126"/>
      <c r="E5" s="126"/>
      <c r="F5" s="126"/>
      <c r="G5" s="127"/>
    </row>
    <row r="6" spans="1:7" ht="14.25">
      <c r="A6" s="112"/>
      <c r="B6" s="128"/>
      <c r="C6" s="129"/>
      <c r="D6" s="126"/>
      <c r="E6" s="126"/>
      <c r="F6" s="126"/>
      <c r="G6" s="127"/>
    </row>
    <row r="7" spans="1:7" ht="14.25">
      <c r="A7" s="112"/>
      <c r="B7" s="128"/>
      <c r="C7" s="129"/>
      <c r="D7" s="126"/>
      <c r="E7" s="126"/>
      <c r="F7" s="126"/>
      <c r="G7" s="127"/>
    </row>
    <row r="8" spans="1:7" ht="14.25">
      <c r="A8" s="112"/>
      <c r="B8" s="130"/>
      <c r="C8" s="131"/>
      <c r="D8" s="126"/>
      <c r="E8" s="126"/>
      <c r="F8" s="126"/>
      <c r="G8" s="127"/>
    </row>
    <row r="9" spans="1:7" ht="14.25">
      <c r="A9" s="112"/>
      <c r="B9" s="130"/>
      <c r="C9" s="131"/>
      <c r="D9" s="126"/>
      <c r="E9" s="126"/>
      <c r="F9" s="126"/>
      <c r="G9" s="127"/>
    </row>
    <row r="10" spans="1:7" ht="14.25">
      <c r="A10" s="112"/>
      <c r="B10" s="130"/>
      <c r="C10" s="131"/>
      <c r="D10" s="126"/>
      <c r="E10" s="126"/>
      <c r="F10" s="126"/>
      <c r="G10" s="127"/>
    </row>
    <row r="11" spans="1:7" ht="14.25">
      <c r="A11" s="112"/>
      <c r="B11" s="130"/>
      <c r="C11" s="131"/>
      <c r="D11" s="126"/>
      <c r="E11" s="126"/>
      <c r="F11" s="126"/>
      <c r="G11" s="127"/>
    </row>
    <row r="12" spans="1:7" ht="14.25">
      <c r="A12" s="112"/>
      <c r="B12" s="130"/>
      <c r="C12" s="131"/>
      <c r="D12" s="126"/>
      <c r="E12" s="126"/>
      <c r="F12" s="126"/>
      <c r="G12" s="127"/>
    </row>
    <row r="13" spans="1:7" ht="14.25">
      <c r="A13" s="112"/>
      <c r="B13" s="130"/>
      <c r="C13" s="132"/>
      <c r="D13" s="126"/>
      <c r="E13" s="133"/>
      <c r="F13" s="126"/>
      <c r="G13" s="127"/>
    </row>
    <row r="14" spans="1:7" ht="14.25">
      <c r="A14" s="112"/>
      <c r="B14" s="134"/>
      <c r="C14" s="125"/>
      <c r="D14" s="126"/>
      <c r="E14" s="125"/>
      <c r="F14" s="126"/>
      <c r="G14" s="127"/>
    </row>
    <row r="15" spans="1:7" ht="14.25">
      <c r="A15" s="112"/>
      <c r="B15" s="134"/>
      <c r="C15" s="125"/>
      <c r="D15" s="126"/>
      <c r="E15" s="125"/>
      <c r="F15" s="126"/>
      <c r="G15" s="127"/>
    </row>
    <row r="16" spans="1:7" ht="14.25">
      <c r="A16" s="112"/>
      <c r="B16" s="135"/>
      <c r="C16" s="136"/>
      <c r="D16" s="126"/>
      <c r="E16" s="125"/>
      <c r="F16" s="126"/>
      <c r="G16" s="127"/>
    </row>
    <row r="17" spans="1:7" ht="14.25">
      <c r="A17" s="112"/>
      <c r="B17" s="130"/>
      <c r="C17" s="131"/>
      <c r="D17" s="126"/>
      <c r="E17" s="126"/>
      <c r="F17" s="126"/>
      <c r="G17" s="127"/>
    </row>
    <row r="18" spans="1:7" ht="14.25">
      <c r="A18" s="112"/>
      <c r="B18" s="130"/>
      <c r="C18" s="131"/>
      <c r="D18" s="126"/>
      <c r="E18" s="126"/>
      <c r="F18" s="126"/>
      <c r="G18" s="127"/>
    </row>
    <row r="19" spans="1:7" ht="14.25">
      <c r="A19" s="112"/>
      <c r="B19" s="130"/>
      <c r="C19" s="131"/>
      <c r="D19" s="126"/>
      <c r="E19" s="126"/>
      <c r="F19" s="126"/>
      <c r="G19" s="127"/>
    </row>
    <row r="20" spans="1:7" ht="14.25">
      <c r="A20" s="112"/>
      <c r="B20" s="130"/>
      <c r="C20" s="131"/>
      <c r="D20" s="126"/>
      <c r="E20" s="126"/>
      <c r="F20" s="126"/>
      <c r="G20" s="127"/>
    </row>
    <row r="21" spans="1:7" ht="14.25">
      <c r="A21" s="112"/>
      <c r="B21" s="130"/>
      <c r="C21" s="131"/>
      <c r="D21" s="126"/>
      <c r="E21" s="126"/>
      <c r="F21" s="126"/>
      <c r="G21" s="127"/>
    </row>
    <row r="22" spans="1:7" ht="17.25" customHeight="1">
      <c r="A22" s="112"/>
      <c r="B22" s="130"/>
      <c r="C22" s="131"/>
      <c r="D22" s="126"/>
      <c r="E22" s="126"/>
      <c r="F22" s="126"/>
      <c r="G22" s="127"/>
    </row>
    <row r="23" spans="1:7" ht="17.25" customHeight="1">
      <c r="A23" s="112"/>
      <c r="B23" s="130"/>
      <c r="C23" s="131"/>
      <c r="D23" s="126"/>
      <c r="E23" s="126"/>
      <c r="F23" s="126"/>
      <c r="G23" s="127"/>
    </row>
    <row r="24" spans="1:7" ht="17.25" customHeight="1">
      <c r="A24" s="112"/>
      <c r="B24" s="130"/>
      <c r="C24" s="131"/>
      <c r="D24" s="126"/>
      <c r="E24" s="126"/>
      <c r="F24" s="126"/>
      <c r="G24" s="127"/>
    </row>
    <row r="25" spans="1:7" ht="17.25" customHeight="1">
      <c r="A25" s="112"/>
      <c r="B25" s="137"/>
      <c r="C25" s="138"/>
      <c r="D25" s="126"/>
      <c r="E25" s="133"/>
      <c r="F25" s="126"/>
      <c r="G25" s="127"/>
    </row>
    <row r="26" spans="1:7" ht="17.25" customHeight="1">
      <c r="A26" s="112"/>
      <c r="B26" s="139"/>
      <c r="C26" s="140"/>
      <c r="D26" s="126"/>
      <c r="E26" s="133"/>
      <c r="F26" s="126"/>
      <c r="G26" s="127"/>
    </row>
    <row r="27" spans="1:7" ht="17.25" customHeight="1">
      <c r="A27" s="112"/>
      <c r="B27" s="139"/>
      <c r="C27" s="140"/>
      <c r="D27" s="126"/>
      <c r="E27" s="133"/>
      <c r="F27" s="126"/>
      <c r="G27" s="127"/>
    </row>
    <row r="28" spans="1:7" ht="17.25" customHeight="1">
      <c r="A28" s="112"/>
      <c r="B28" s="139"/>
      <c r="C28" s="140"/>
      <c r="D28" s="126"/>
      <c r="E28" s="133"/>
      <c r="F28" s="126"/>
      <c r="G28" s="127"/>
    </row>
    <row r="29" spans="1:7" ht="17.25" customHeight="1">
      <c r="A29" s="112"/>
      <c r="B29" s="139"/>
      <c r="C29" s="140"/>
      <c r="D29" s="126"/>
      <c r="E29" s="133"/>
      <c r="F29" s="126"/>
      <c r="G29" s="127"/>
    </row>
    <row r="30" spans="1:7" ht="14.25">
      <c r="A30" s="112"/>
      <c r="B30" s="134"/>
      <c r="C30" s="141"/>
      <c r="D30" s="126"/>
      <c r="E30" s="141"/>
      <c r="F30" s="126"/>
      <c r="G30" s="127"/>
    </row>
    <row r="31" spans="1:7" ht="14.25">
      <c r="A31" s="112"/>
      <c r="B31" s="137"/>
      <c r="C31" s="140"/>
      <c r="D31" s="126"/>
      <c r="E31" s="133"/>
      <c r="F31" s="126"/>
      <c r="G31" s="127"/>
    </row>
    <row r="32" spans="1:7" ht="17.25" customHeight="1">
      <c r="A32" s="112"/>
      <c r="B32" s="137"/>
      <c r="C32" s="140"/>
      <c r="D32" s="126"/>
      <c r="E32" s="133"/>
      <c r="F32" s="126"/>
      <c r="G32" s="127"/>
    </row>
    <row r="33" spans="1:7" ht="17.25" customHeight="1">
      <c r="A33" s="112"/>
      <c r="B33" s="137"/>
      <c r="C33" s="140"/>
      <c r="D33" s="126"/>
      <c r="E33" s="133"/>
      <c r="F33" s="126"/>
      <c r="G33" s="127"/>
    </row>
    <row r="34" spans="1:7" ht="17.25" customHeight="1">
      <c r="A34" s="112"/>
      <c r="B34" s="137"/>
      <c r="C34" s="140"/>
      <c r="D34" s="126"/>
      <c r="E34" s="133"/>
      <c r="F34" s="126"/>
      <c r="G34" s="127"/>
    </row>
    <row r="35" spans="1:7" ht="17.25" customHeight="1">
      <c r="A35" s="112"/>
      <c r="B35" s="137"/>
      <c r="C35" s="140"/>
      <c r="D35" s="126"/>
      <c r="E35" s="133"/>
      <c r="F35" s="126"/>
      <c r="G35" s="127"/>
    </row>
    <row r="36" spans="1:7" ht="14.25">
      <c r="A36" s="112"/>
      <c r="B36" s="137"/>
      <c r="C36" s="138"/>
      <c r="D36" s="126"/>
      <c r="E36" s="133"/>
      <c r="F36" s="126"/>
      <c r="G36" s="127"/>
    </row>
    <row r="37" spans="1:7" ht="17.25" customHeight="1">
      <c r="A37" s="112"/>
      <c r="B37" s="137"/>
      <c r="C37" s="140"/>
      <c r="D37" s="126"/>
      <c r="E37" s="126"/>
      <c r="F37" s="126"/>
      <c r="G37" s="127"/>
    </row>
    <row r="38" spans="1:7" ht="17.25" customHeight="1">
      <c r="A38" s="112"/>
      <c r="B38" s="137"/>
      <c r="C38" s="138"/>
      <c r="D38" s="126"/>
      <c r="E38" s="126"/>
      <c r="F38" s="126"/>
      <c r="G38" s="127"/>
    </row>
    <row r="39" spans="1:7" ht="17.25" customHeight="1">
      <c r="A39" s="112"/>
      <c r="B39" s="137"/>
      <c r="C39" s="140"/>
      <c r="D39" s="126"/>
      <c r="E39" s="133"/>
      <c r="F39" s="126"/>
      <c r="G39" s="127"/>
    </row>
    <row r="40" spans="1:7" ht="17.25" customHeight="1">
      <c r="A40" s="112"/>
      <c r="B40" s="137"/>
      <c r="C40" s="140"/>
      <c r="D40" s="126"/>
      <c r="E40" s="133"/>
      <c r="F40" s="126"/>
      <c r="G40" s="127"/>
    </row>
    <row r="41" spans="1:7" ht="17.25" customHeight="1">
      <c r="A41" s="112"/>
      <c r="B41" s="137"/>
      <c r="C41" s="140"/>
      <c r="D41" s="126"/>
      <c r="E41" s="126"/>
      <c r="F41" s="126"/>
      <c r="G41" s="127"/>
    </row>
    <row r="42" spans="1:7" ht="17.25" customHeight="1">
      <c r="A42" s="112"/>
      <c r="B42" s="137"/>
      <c r="C42" s="140"/>
      <c r="D42" s="126"/>
      <c r="E42" s="126"/>
      <c r="F42" s="126"/>
      <c r="G42" s="127"/>
    </row>
    <row r="43" spans="1:7" ht="14.25">
      <c r="A43" s="112"/>
      <c r="B43" s="137"/>
      <c r="C43" s="138"/>
      <c r="D43" s="126"/>
      <c r="E43" s="126"/>
      <c r="F43" s="126"/>
      <c r="G43" s="127"/>
    </row>
    <row r="44" spans="1:7" ht="17.25" customHeight="1">
      <c r="A44" s="112"/>
      <c r="B44" s="137"/>
      <c r="C44" s="140"/>
      <c r="D44" s="126"/>
      <c r="E44" s="126"/>
      <c r="F44" s="126"/>
      <c r="G44" s="127"/>
    </row>
    <row r="45" spans="1:7" ht="17.25" customHeight="1">
      <c r="A45" s="112"/>
      <c r="B45" s="137"/>
      <c r="C45" s="138"/>
      <c r="D45" s="126"/>
      <c r="E45" s="126"/>
      <c r="F45" s="126"/>
      <c r="G45" s="127"/>
    </row>
    <row r="46" spans="1:7" ht="17.25" customHeight="1">
      <c r="A46" s="112"/>
      <c r="B46" s="137"/>
      <c r="C46" s="140"/>
      <c r="D46" s="126"/>
      <c r="E46" s="133"/>
      <c r="F46" s="126"/>
      <c r="G46" s="127"/>
    </row>
    <row r="47" spans="1:7" ht="14.25">
      <c r="A47" s="112"/>
      <c r="B47" s="137"/>
      <c r="C47" s="140"/>
      <c r="D47" s="126"/>
      <c r="E47" s="133"/>
      <c r="F47" s="126"/>
      <c r="G47" s="127"/>
    </row>
    <row r="48" spans="1:7" ht="17.25" customHeight="1">
      <c r="A48" s="112"/>
      <c r="B48" s="137"/>
      <c r="C48" s="140"/>
      <c r="D48" s="126"/>
      <c r="E48" s="133"/>
      <c r="F48" s="126"/>
      <c r="G48" s="127"/>
    </row>
    <row r="49" spans="1:7" ht="17.25" customHeight="1">
      <c r="A49" s="112"/>
      <c r="B49" s="137"/>
      <c r="C49" s="140"/>
      <c r="D49" s="126"/>
      <c r="E49" s="133"/>
      <c r="F49" s="126"/>
      <c r="G49" s="127"/>
    </row>
    <row r="50" spans="1:7" ht="17.25" customHeight="1">
      <c r="A50" s="112"/>
      <c r="B50" s="137"/>
      <c r="C50" s="140"/>
      <c r="D50" s="126"/>
      <c r="E50" s="133"/>
      <c r="F50" s="126"/>
      <c r="G50" s="127"/>
    </row>
    <row r="51" spans="1:7" ht="14.25">
      <c r="A51" s="112"/>
      <c r="B51" s="134"/>
      <c r="C51" s="125"/>
      <c r="D51" s="126"/>
      <c r="E51" s="125"/>
      <c r="F51" s="126"/>
      <c r="G51" s="127"/>
    </row>
    <row r="52" spans="1:7" ht="17.25" customHeight="1">
      <c r="A52" s="112"/>
      <c r="B52" s="137"/>
      <c r="C52" s="125"/>
      <c r="D52" s="126"/>
      <c r="E52" s="125"/>
      <c r="F52" s="126"/>
      <c r="G52" s="127"/>
    </row>
    <row r="53" spans="1:7" ht="17.25" customHeight="1">
      <c r="A53" s="112"/>
      <c r="B53" s="137"/>
      <c r="C53" s="125"/>
      <c r="D53" s="126"/>
      <c r="E53" s="125"/>
      <c r="F53" s="126"/>
      <c r="G53" s="127"/>
    </row>
    <row r="54" spans="1:7" ht="17.25" customHeight="1">
      <c r="A54" s="112"/>
      <c r="B54" s="137"/>
      <c r="C54" s="140"/>
      <c r="D54" s="126"/>
      <c r="E54" s="141"/>
      <c r="F54" s="126"/>
      <c r="G54" s="127"/>
    </row>
    <row r="55" spans="1:7" ht="17.25" customHeight="1">
      <c r="A55" s="112"/>
      <c r="B55" s="137"/>
      <c r="C55" s="140"/>
      <c r="D55" s="126"/>
      <c r="E55" s="141"/>
      <c r="F55" s="126"/>
      <c r="G55" s="127"/>
    </row>
    <row r="56" spans="1:7" ht="17.25" customHeight="1">
      <c r="A56" s="112"/>
      <c r="B56" s="124"/>
      <c r="C56" s="141"/>
      <c r="D56" s="126"/>
      <c r="E56" s="126"/>
      <c r="F56" s="126"/>
      <c r="G56" s="127"/>
    </row>
    <row r="57" spans="1:7" ht="14.25">
      <c r="A57" s="112"/>
      <c r="B57" s="124"/>
      <c r="C57" s="142"/>
      <c r="D57" s="126"/>
      <c r="E57" s="126"/>
      <c r="F57" s="126"/>
      <c r="G57" s="127"/>
    </row>
    <row r="58" spans="1:7" ht="14.25">
      <c r="A58" s="112"/>
      <c r="B58" s="124"/>
      <c r="C58" s="141"/>
      <c r="D58" s="126"/>
      <c r="E58" s="126"/>
      <c r="F58" s="126"/>
      <c r="G58" s="127"/>
    </row>
    <row r="59" spans="1:7" ht="14.25">
      <c r="A59" s="112"/>
      <c r="B59" s="124"/>
      <c r="C59" s="141"/>
      <c r="D59" s="126"/>
      <c r="E59" s="126"/>
      <c r="F59" s="126"/>
      <c r="G59" s="127"/>
    </row>
    <row r="60" spans="1:7" ht="14.25">
      <c r="A60" s="112"/>
      <c r="B60" s="143"/>
      <c r="C60" s="144"/>
      <c r="D60" s="145"/>
      <c r="E60" s="145"/>
      <c r="F60" s="145"/>
      <c r="G60" s="146"/>
    </row>
  </sheetData>
  <sheetProtection/>
  <mergeCells count="1">
    <mergeCell ref="B2:G2"/>
  </mergeCells>
  <printOptions/>
  <pageMargins left="0.4597222222222222" right="0.49027777777777776" top="0.7201388888888889" bottom="0.6104166666666666" header="0.5" footer="0.3902777777777778"/>
  <pageSetup horizontalDpi="300" verticalDpi="300" orientation="landscape" paperSize="9" scale="90"/>
  <headerFooter alignWithMargins="0">
    <oddHeader>&amp;C&amp;"宋体,Regular"&amp;F</oddHeader>
    <oddFooter>&amp;C&amp;"宋体,Regular"&amp;P/&amp;N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2008-12-17T04:13:41Z</dcterms:modified>
  <cp:category/>
  <cp:version/>
  <cp:contentType/>
  <cp:contentStatus/>
</cp:coreProperties>
</file>