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Report'!$B$14:$C$516</definedName>
    <definedName name="Excel_BuiltIn_Print_Titles_1">'Test Report'!$14:$14</definedName>
    <definedName name="Excel_BuiltIn__FilterDatabase_2_1">"$#REF!.$A$7:$F$2837"</definedName>
    <definedName name="Excel_BuiltIn_Print_Area_1">'Test Report'!$A$1:$C$517</definedName>
    <definedName name="Excel_BuiltIn_Print_Area_2">"$#REF!.$A$1:$F$2838"</definedName>
    <definedName name="Excel_BuiltIn_Print_Titles_1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<sst xmlns="http://schemas.openxmlformats.org/spreadsheetml/2006/main" count="310" uniqueCount="171">
  <si>
    <r>
      <t xml:space="preserve">Case Title : </t>
    </r>
    <r>
      <rPr>
        <sz val="10"/>
        <rFont val="Arial"/>
        <family val="2"/>
      </rPr>
      <t>ASU Diversity_Splinter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</si>
  <si>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</si>
  <si>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</si>
  <si>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 20080705-asu.stable-uImage.bin</t>
    </r>
  </si>
  <si>
    <r>
      <t xml:space="preserve">Root file system </t>
    </r>
    <r>
      <rPr>
        <b/>
        <sz val="10"/>
        <rFont val="은 바탕"/>
        <family val="2"/>
      </rPr>
      <t>：20080708-asu.stable-rootfs.jffs2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</si>
  <si>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</si>
  <si>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</si>
  <si>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r>
      <t xml:space="preserve">Tested By : </t>
    </r>
    <r>
      <rPr>
        <sz val="10"/>
        <rFont val="Arial"/>
        <family val="2"/>
      </rPr>
      <t xml:space="preserve"> Regina_kim</t>
    </r>
  </si>
  <si>
    <r>
      <t xml:space="preserve">Tested Date :  </t>
    </r>
    <r>
      <rPr>
        <sz val="10"/>
        <rFont val="Arial"/>
        <family val="2"/>
      </rPr>
      <t xml:space="preserve">2008.07.11 </t>
    </r>
  </si>
  <si>
    <t xml:space="preserve"> </t>
  </si>
  <si>
    <t>Case ID</t>
  </si>
  <si>
    <t>Cases</t>
  </si>
  <si>
    <t>Result</t>
  </si>
  <si>
    <t>Remark (Ticket No.)</t>
  </si>
  <si>
    <t># 1542 : GPS does not fixed</t>
  </si>
  <si>
    <t>can not connect WIFI</t>
  </si>
  <si>
    <t># 1592 : it will show up error messages when 
press tag in the list screen.</t>
  </si>
  <si>
    <t># 1592 : it will show up error messages when press tag in the list screen.</t>
  </si>
  <si>
    <t># 1592 : it will show up error messages 
when press tag in the list screen.</t>
  </si>
  <si>
    <t># 1419 : Saved tag as same place will be overlap.</t>
  </si>
  <si>
    <t># 1479 : Limit Splinter tag titles to 2 lines, 20 letters/line, 40 total</t>
  </si>
  <si>
    <t>ASU Diversity_Splinter Test Cases</t>
  </si>
  <si>
    <t>Steps</t>
  </si>
  <si>
    <t>Description</t>
  </si>
  <si>
    <t>Expected Value</t>
  </si>
  <si>
    <t>Enter Splinter</t>
  </si>
  <si>
    <t>Check the Alert message when GPS is OFF</t>
  </si>
  <si>
    <t>Failed</t>
  </si>
  <si>
    <t>GPS Turn Off status</t>
  </si>
  <si>
    <t>Go to Splinter</t>
  </si>
  <si>
    <t>Alert screen pop up “ GPS is off Trun On GPS ?”</t>
  </si>
  <si>
    <t>select “No”</t>
  </si>
  <si>
    <t>It shows up GPS on</t>
  </si>
  <si>
    <t>Device will not searching your location</t>
  </si>
  <si>
    <t>go out from Splinter then launch again</t>
  </si>
  <si>
    <t>select “Yes”</t>
  </si>
  <si>
    <t>Device will searching your location</t>
  </si>
  <si>
    <t>it will Fixed your location</t>
  </si>
  <si>
    <t>Enter Splinter when GPS is ON</t>
  </si>
  <si>
    <t>Passed</t>
  </si>
  <si>
    <t>GPS Turn ON status</t>
  </si>
  <si>
    <t>will not show Alert message and  Device will searching your location</t>
  </si>
  <si>
    <t>Internet / Splinter Menu</t>
  </si>
  <si>
    <t>Viewing Online Map</t>
  </si>
  <si>
    <t>Not Applicable</t>
  </si>
  <si>
    <t xml:space="preserve">Connect Device to WiFi </t>
  </si>
  <si>
    <t>Connnected via wireless</t>
  </si>
  <si>
    <t>Download Map from Assassin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</si>
  <si>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</si>
  <si>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</si>
  <si>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Drag around and try to zoom in / out</t>
  </si>
  <si>
    <t>It should be showed detail Map up slowly</t>
  </si>
  <si>
    <t>Viewing Offline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</si>
  <si>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</si>
  <si>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</si>
  <si>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</si>
  <si>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</si>
  <si>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</si>
  <si>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</si>
  <si>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</si>
  <si>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</si>
  <si>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</si>
  <si>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</si>
  <si>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</si>
  <si>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</si>
  <si>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</si>
  <si>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</si>
  <si>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</si>
  <si>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</si>
  <si>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Internet / Diversity Nav. to enter diversity-nav from Home screen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</si>
  <si>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</si>
  <si>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</si>
  <si>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</si>
  <si>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</si>
  <si>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</si>
  <si>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</si>
  <si>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</si>
  <si>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</si>
  <si>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</si>
  <si>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</si>
  <si>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</si>
  <si>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</si>
  <si>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</si>
  <si>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</si>
  <si>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</si>
  <si>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
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</si>
  <si>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</si>
  <si>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</si>
  <si>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</si>
  <si>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</si>
  <si>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</si>
  <si>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</si>
  <si>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</si>
  <si>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</si>
  <si>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</si>
  <si>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</si>
  <si>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</si>
  <si>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</si>
  <si>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</si>
  <si>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</si>
  <si>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</si>
  <si>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</si>
  <si>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</si>
  <si>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</si>
  <si>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</si>
  <si>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</si>
  <si>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</si>
  <si>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</si>
  <si>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</si>
  <si>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</si>
  <si>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</si>
  <si>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</si>
  <si>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</si>
  <si>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</si>
  <si>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</si>
  <si>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</si>
  <si>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</si>
  <si>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</si>
  <si>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</si>
  <si>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</si>
  <si>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</si>
  <si>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</si>
  <si>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</si>
  <si>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</si>
  <si>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</si>
  <si>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</si>
  <si>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</si>
  <si>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</si>
  <si>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</si>
  <si>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</si>
  <si>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</si>
  <si>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</si>
  <si>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</si>
  <si>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</si>
  <si>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</si>
  <si>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</si>
  <si>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</si>
  <si>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</si>
  <si>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</si>
  <si>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</si>
  <si>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</si>
  <si>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</si>
  <si>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press contact or 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</si>
  <si>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</si>
  <si>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</si>
  <si>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</si>
  <si>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</si>
  <si>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</si>
  <si>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</si>
  <si>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</si>
  <si>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</si>
  <si>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</si>
  <si>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</si>
  <si>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</si>
  <si>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</si>
  <si>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</si>
  <si>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</si>
  <si>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</si>
  <si>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</si>
  <si>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t>Select blank tag with “No Title”</t>
  </si>
  <si>
    <t>Click on “No tital”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</si>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</sst>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19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은 바탕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3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left" vertical="center" wrapText="1"/>
    </xf>
    <xf numFmtId="164" fontId="7" fillId="3" borderId="12" xfId="0" applyFont="1" applyFill="1" applyBorder="1" applyAlignment="1">
      <alignment horizontal="center" vertical="center" wrapText="1"/>
    </xf>
    <xf numFmtId="164" fontId="1" fillId="3" borderId="13" xfId="0" applyFont="1" applyFill="1" applyBorder="1" applyAlignment="1">
      <alignment horizontal="left" vertical="center" wrapText="1"/>
    </xf>
    <xf numFmtId="165" fontId="1" fillId="4" borderId="10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/>
    </xf>
    <xf numFmtId="164" fontId="7" fillId="4" borderId="12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7" fillId="3" borderId="1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4" fontId="7" fillId="4" borderId="13" xfId="0" applyFont="1" applyFill="1" applyBorder="1" applyAlignment="1">
      <alignment/>
    </xf>
    <xf numFmtId="164" fontId="7" fillId="4" borderId="13" xfId="0" applyFont="1" applyFill="1" applyBorder="1" applyAlignment="1">
      <alignment wrapText="1"/>
    </xf>
    <xf numFmtId="166" fontId="1" fillId="4" borderId="3" xfId="0" applyNumberFormat="1" applyFont="1" applyFill="1" applyBorder="1" applyAlignment="1">
      <alignment horizontal="center" vertical="center"/>
    </xf>
    <xf numFmtId="164" fontId="10" fillId="4" borderId="13" xfId="0" applyFont="1" applyFill="1" applyBorder="1" applyAlignment="1">
      <alignment/>
    </xf>
    <xf numFmtId="167" fontId="1" fillId="4" borderId="3" xfId="0" applyNumberFormat="1" applyFont="1" applyFill="1" applyBorder="1" applyAlignment="1">
      <alignment horizontal="center" vertical="center"/>
    </xf>
    <xf numFmtId="164" fontId="11" fillId="4" borderId="13" xfId="0" applyFont="1" applyFill="1" applyBorder="1" applyAlignment="1">
      <alignment horizontal="left" vertical="center" wrapText="1"/>
    </xf>
    <xf numFmtId="164" fontId="7" fillId="4" borderId="14" xfId="0" applyFont="1" applyFill="1" applyBorder="1" applyAlignment="1">
      <alignment horizontal="left" vertical="center" wrapText="1"/>
    </xf>
    <xf numFmtId="167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12" fillId="0" borderId="0" xfId="0" applyFont="1" applyFill="1" applyBorder="1" applyAlignment="1">
      <alignment horizontal="left" vertical="center"/>
    </xf>
    <xf numFmtId="164" fontId="6" fillId="2" borderId="16" xfId="20" applyNumberFormat="1" applyFont="1" applyFill="1" applyBorder="1" applyAlignment="1">
      <alignment horizontal="center" vertical="center" wrapText="1"/>
      <protection/>
    </xf>
    <xf numFmtId="164" fontId="6" fillId="2" borderId="17" xfId="20" applyNumberFormat="1" applyFont="1" applyFill="1" applyBorder="1" applyAlignment="1">
      <alignment horizontal="center" vertical="center" wrapText="1"/>
      <protection/>
    </xf>
    <xf numFmtId="164" fontId="6" fillId="2" borderId="17" xfId="0" applyFont="1" applyFill="1" applyBorder="1" applyAlignment="1">
      <alignment horizontal="left" vertical="center" wrapText="1"/>
    </xf>
    <xf numFmtId="164" fontId="6" fillId="2" borderId="17" xfId="0" applyFont="1" applyFill="1" applyBorder="1" applyAlignment="1">
      <alignment horizontal="center" wrapText="1"/>
    </xf>
    <xf numFmtId="164" fontId="6" fillId="2" borderId="17" xfId="0" applyFont="1" applyFill="1" applyBorder="1" applyAlignment="1">
      <alignment horizontal="center" vertic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13" fillId="3" borderId="16" xfId="20" applyNumberFormat="1" applyFont="1" applyFill="1" applyBorder="1" applyAlignment="1">
      <alignment horizontal="center" vertical="center" wrapText="1"/>
      <protection/>
    </xf>
    <xf numFmtId="164" fontId="14" fillId="3" borderId="17" xfId="20" applyNumberFormat="1" applyFont="1" applyFill="1" applyBorder="1" applyAlignment="1">
      <alignment horizontal="center" vertical="center" wrapText="1"/>
      <protection/>
    </xf>
    <xf numFmtId="164" fontId="13" fillId="3" borderId="17" xfId="0" applyFont="1" applyFill="1" applyBorder="1" applyAlignment="1">
      <alignment horizontal="left" vertical="center" wrapText="1"/>
    </xf>
    <xf numFmtId="164" fontId="6" fillId="3" borderId="17" xfId="0" applyFont="1" applyFill="1" applyBorder="1" applyAlignment="1">
      <alignment horizontal="center" wrapText="1"/>
    </xf>
    <xf numFmtId="164" fontId="6" fillId="3" borderId="17" xfId="0" applyFont="1" applyFill="1" applyBorder="1" applyAlignment="1">
      <alignment horizontal="center" vertical="center" wrapText="1"/>
    </xf>
    <xf numFmtId="164" fontId="14" fillId="3" borderId="18" xfId="0" applyFont="1" applyFill="1" applyBorder="1" applyAlignment="1">
      <alignment horizontal="center" vertical="center" wrapText="1"/>
    </xf>
    <xf numFmtId="164" fontId="15" fillId="4" borderId="3" xfId="20" applyNumberFormat="1" applyFont="1" applyFill="1" applyBorder="1" applyAlignment="1">
      <alignment horizontal="center" vertical="center" wrapText="1"/>
      <protection/>
    </xf>
    <xf numFmtId="164" fontId="16" fillId="4" borderId="12" xfId="20" applyNumberFormat="1" applyFont="1" applyFill="1" applyBorder="1" applyAlignment="1">
      <alignment horizontal="center" vertical="center" wrapText="1"/>
      <protection/>
    </xf>
    <xf numFmtId="164" fontId="15" fillId="4" borderId="19" xfId="0" applyFont="1" applyFill="1" applyBorder="1" applyAlignment="1">
      <alignment horizontal="left" vertical="center" wrapText="1"/>
    </xf>
    <xf numFmtId="164" fontId="6" fillId="4" borderId="12" xfId="0" applyFont="1" applyFill="1" applyBorder="1" applyAlignment="1">
      <alignment horizontal="center" wrapText="1"/>
    </xf>
    <xf numFmtId="164" fontId="17" fillId="4" borderId="12" xfId="0" applyFont="1" applyFill="1" applyBorder="1" applyAlignment="1">
      <alignment horizontal="center" vertical="center" wrapText="1"/>
    </xf>
    <xf numFmtId="164" fontId="13" fillId="4" borderId="3" xfId="20" applyNumberFormat="1" applyFont="1" applyFill="1" applyBorder="1" applyAlignment="1">
      <alignment horizontal="center" vertical="center" wrapText="1"/>
      <protection/>
    </xf>
    <xf numFmtId="164" fontId="7" fillId="4" borderId="19" xfId="0" applyFont="1" applyFill="1" applyBorder="1" applyAlignment="1">
      <alignment horizontal="center" vertical="center"/>
    </xf>
    <xf numFmtId="164" fontId="7" fillId="4" borderId="19" xfId="0" applyFont="1" applyFill="1" applyBorder="1" applyAlignment="1">
      <alignment horizontal="left" vertical="center" wrapText="1"/>
    </xf>
    <xf numFmtId="164" fontId="7" fillId="4" borderId="19" xfId="0" applyFont="1" applyFill="1" applyBorder="1" applyAlignment="1">
      <alignment wrapText="1"/>
    </xf>
    <xf numFmtId="164" fontId="13" fillId="4" borderId="12" xfId="0" applyFont="1" applyFill="1" applyBorder="1" applyAlignment="1">
      <alignment horizontal="center" vertical="center" wrapText="1"/>
    </xf>
    <xf numFmtId="164" fontId="14" fillId="4" borderId="13" xfId="0" applyFont="1" applyFill="1" applyBorder="1" applyAlignment="1">
      <alignment horizontal="center" vertical="center" wrapText="1"/>
    </xf>
    <xf numFmtId="164" fontId="15" fillId="4" borderId="20" xfId="0" applyFont="1" applyFill="1" applyBorder="1" applyAlignment="1">
      <alignment horizontal="center" vertical="center" wrapText="1"/>
    </xf>
    <xf numFmtId="164" fontId="16" fillId="4" borderId="19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 wrapText="1"/>
    </xf>
    <xf numFmtId="164" fontId="7" fillId="4" borderId="20" xfId="0" applyFont="1" applyFill="1" applyBorder="1" applyAlignment="1">
      <alignment horizontal="center" vertical="center" wrapText="1"/>
    </xf>
    <xf numFmtId="164" fontId="7" fillId="4" borderId="19" xfId="0" applyFont="1" applyFill="1" applyBorder="1" applyAlignment="1">
      <alignment horizontal="center" vertical="center" wrapText="1"/>
    </xf>
    <xf numFmtId="164" fontId="13" fillId="3" borderId="20" xfId="0" applyFont="1" applyFill="1" applyBorder="1" applyAlignment="1">
      <alignment horizontal="center" vertical="center" wrapText="1"/>
    </xf>
    <xf numFmtId="164" fontId="7" fillId="3" borderId="19" xfId="0" applyFont="1" applyFill="1" applyBorder="1" applyAlignment="1">
      <alignment horizontal="center" vertical="center"/>
    </xf>
    <xf numFmtId="164" fontId="13" fillId="3" borderId="12" xfId="0" applyFont="1" applyFill="1" applyBorder="1" applyAlignment="1">
      <alignment horizontal="left" vertical="center" wrapText="1"/>
    </xf>
    <xf numFmtId="164" fontId="7" fillId="3" borderId="19" xfId="0" applyFont="1" applyFill="1" applyBorder="1" applyAlignment="1">
      <alignment wrapText="1"/>
    </xf>
    <xf numFmtId="164" fontId="13" fillId="3" borderId="19" xfId="0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/>
    </xf>
    <xf numFmtId="164" fontId="7" fillId="4" borderId="12" xfId="0" applyFont="1" applyFill="1" applyBorder="1" applyAlignment="1">
      <alignment/>
    </xf>
    <xf numFmtId="164" fontId="7" fillId="0" borderId="12" xfId="0" applyFont="1" applyBorder="1" applyAlignment="1">
      <alignment horizontal="left" vertical="center" wrapText="1"/>
    </xf>
    <xf numFmtId="164" fontId="7" fillId="0" borderId="0" xfId="0" applyFont="1" applyAlignment="1">
      <alignment wrapText="1"/>
    </xf>
    <xf numFmtId="164" fontId="15" fillId="0" borderId="12" xfId="0" applyFont="1" applyBorder="1" applyAlignment="1">
      <alignment horizontal="left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7" fillId="0" borderId="19" xfId="0" applyFont="1" applyBorder="1" applyAlignment="1">
      <alignment wrapText="1"/>
    </xf>
    <xf numFmtId="164" fontId="13" fillId="3" borderId="19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center" vertical="center"/>
    </xf>
    <xf numFmtId="164" fontId="16" fillId="0" borderId="19" xfId="0" applyFont="1" applyBorder="1" applyAlignment="1">
      <alignment horizontal="center" vertical="center"/>
    </xf>
    <xf numFmtId="164" fontId="15" fillId="0" borderId="19" xfId="0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/>
    </xf>
    <xf numFmtId="164" fontId="7" fillId="0" borderId="20" xfId="0" applyFont="1" applyFill="1" applyBorder="1" applyAlignment="1">
      <alignment horizontal="center" vertical="center"/>
    </xf>
    <xf numFmtId="164" fontId="7" fillId="0" borderId="19" xfId="0" applyFont="1" applyBorder="1" applyAlignment="1">
      <alignment horizontal="center" vertical="center"/>
    </xf>
    <xf numFmtId="164" fontId="7" fillId="0" borderId="19" xfId="0" applyFont="1" applyBorder="1" applyAlignment="1">
      <alignment horizontal="left" vertical="center" wrapText="1"/>
    </xf>
    <xf numFmtId="164" fontId="15" fillId="0" borderId="19" xfId="0" applyFont="1" applyBorder="1" applyAlignment="1">
      <alignment horizontal="center" vertical="center"/>
    </xf>
    <xf numFmtId="164" fontId="17" fillId="0" borderId="19" xfId="0" applyFont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4" fontId="13" fillId="3" borderId="20" xfId="0" applyFont="1" applyFill="1" applyBorder="1" applyAlignment="1">
      <alignment horizontal="center" vertical="center"/>
    </xf>
    <xf numFmtId="164" fontId="13" fillId="3" borderId="19" xfId="0" applyFont="1" applyFill="1" applyBorder="1" applyAlignment="1">
      <alignment horizontal="center" vertical="center"/>
    </xf>
    <xf numFmtId="168" fontId="15" fillId="0" borderId="20" xfId="0" applyNumberFormat="1" applyFont="1" applyFill="1" applyBorder="1" applyAlignment="1">
      <alignment horizontal="center" vertical="center"/>
    </xf>
    <xf numFmtId="164" fontId="15" fillId="0" borderId="19" xfId="0" applyFont="1" applyBorder="1" applyAlignment="1">
      <alignment wrapText="1"/>
    </xf>
    <xf numFmtId="168" fontId="7" fillId="0" borderId="20" xfId="0" applyNumberFormat="1" applyFont="1" applyFill="1" applyBorder="1" applyAlignment="1">
      <alignment horizontal="center" vertical="center"/>
    </xf>
    <xf numFmtId="164" fontId="18" fillId="4" borderId="0" xfId="0" applyFont="1" applyFill="1" applyAlignment="1">
      <alignment/>
    </xf>
    <xf numFmtId="164" fontId="7" fillId="4" borderId="12" xfId="0" applyFont="1" applyFill="1" applyBorder="1" applyAlignment="1">
      <alignment horizontal="left" vertical="center" wrapText="1"/>
    </xf>
    <xf numFmtId="165" fontId="15" fillId="4" borderId="20" xfId="0" applyNumberFormat="1" applyFont="1" applyFill="1" applyBorder="1" applyAlignment="1">
      <alignment horizontal="center" vertical="center" wrapText="1"/>
    </xf>
    <xf numFmtId="164" fontId="15" fillId="4" borderId="12" xfId="0" applyFont="1" applyFill="1" applyBorder="1" applyAlignment="1">
      <alignment horizontal="left" vertical="center" wrapText="1"/>
    </xf>
    <xf numFmtId="164" fontId="15" fillId="4" borderId="20" xfId="0" applyNumberFormat="1" applyFont="1" applyFill="1" applyBorder="1" applyAlignment="1">
      <alignment horizontal="center" vertical="center" wrapText="1"/>
    </xf>
    <xf numFmtId="164" fontId="15" fillId="4" borderId="19" xfId="0" applyFont="1" applyFill="1" applyBorder="1" applyAlignment="1">
      <alignment horizontal="center" vertical="center"/>
    </xf>
    <xf numFmtId="166" fontId="15" fillId="4" borderId="20" xfId="0" applyNumberFormat="1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/>
    </xf>
    <xf numFmtId="164" fontId="15" fillId="4" borderId="19" xfId="20" applyNumberFormat="1" applyFont="1" applyFill="1" applyBorder="1" applyAlignment="1">
      <alignment horizontal="center" vertical="center" wrapText="1"/>
      <protection/>
    </xf>
    <xf numFmtId="164" fontId="7" fillId="4" borderId="19" xfId="20" applyNumberFormat="1" applyFont="1" applyFill="1" applyBorder="1" applyAlignment="1">
      <alignment horizontal="center" vertical="center" wrapText="1"/>
      <protection/>
    </xf>
    <xf numFmtId="164" fontId="7" fillId="4" borderId="19" xfId="0" applyFont="1" applyFill="1" applyBorder="1" applyAlignment="1">
      <alignment horizontal="left" vertical="center"/>
    </xf>
    <xf numFmtId="166" fontId="15" fillId="4" borderId="20" xfId="0" applyNumberFormat="1" applyFont="1" applyFill="1" applyBorder="1" applyAlignment="1">
      <alignment horizontal="center" vertical="center"/>
    </xf>
    <xf numFmtId="164" fontId="7" fillId="4" borderId="20" xfId="0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3" fillId="4" borderId="12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6" fontId="15" fillId="4" borderId="3" xfId="0" applyNumberFormat="1" applyFont="1" applyFill="1" applyBorder="1" applyAlignment="1">
      <alignment horizontal="center"/>
    </xf>
    <xf numFmtId="164" fontId="7" fillId="4" borderId="19" xfId="0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64" fontId="15" fillId="4" borderId="19" xfId="0" applyFont="1" applyFill="1" applyBorder="1" applyAlignment="1">
      <alignment horizontal="center"/>
    </xf>
    <xf numFmtId="164" fontId="8" fillId="4" borderId="13" xfId="0" applyFont="1" applyFill="1" applyBorder="1" applyAlignment="1">
      <alignment/>
    </xf>
    <xf numFmtId="164" fontId="18" fillId="4" borderId="12" xfId="0" applyFont="1" applyFill="1" applyBorder="1" applyAlignment="1">
      <alignment/>
    </xf>
    <xf numFmtId="164" fontId="18" fillId="4" borderId="13" xfId="0" applyFont="1" applyFill="1" applyBorder="1" applyAlignment="1">
      <alignment/>
    </xf>
    <xf numFmtId="164" fontId="15" fillId="4" borderId="3" xfId="0" applyNumberFormat="1" applyFont="1" applyFill="1" applyBorder="1" applyAlignment="1">
      <alignment horizontal="center"/>
    </xf>
    <xf numFmtId="164" fontId="1" fillId="4" borderId="13" xfId="0" applyFont="1" applyFill="1" applyBorder="1" applyAlignment="1">
      <alignment/>
    </xf>
    <xf numFmtId="164" fontId="1" fillId="0" borderId="15" xfId="0" applyFont="1" applyBorder="1" applyAlignment="1">
      <alignment/>
    </xf>
    <xf numFmtId="164" fontId="1" fillId="0" borderId="15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9" fillId="2" borderId="16" xfId="0" applyFont="1" applyFill="1" applyBorder="1" applyAlignment="1">
      <alignment horizontal="center"/>
    </xf>
    <xf numFmtId="164" fontId="9" fillId="2" borderId="21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4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6191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76200</xdr:rowOff>
    </xdr:from>
    <xdr:to>
      <xdr:col>2</xdr:col>
      <xdr:colOff>1876425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28600"/>
          <a:ext cx="20669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95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1666875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9050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3"/>
  <sheetViews>
    <sheetView showGridLines="0" tabSelected="1" zoomScale="90" zoomScaleNormal="90" workbookViewId="0" topLeftCell="A1">
      <selection activeCell="C8" sqref="C8"/>
    </sheetView>
  </sheetViews>
  <sheetFormatPr defaultColWidth="8.796875" defaultRowHeight="15"/>
  <cols>
    <col min="1" max="1" width="2.796875" style="1" customWidth="1"/>
    <col min="2" max="2" width="9.59765625" style="2" customWidth="1"/>
    <col min="3" max="3" width="49.3984375" style="3" customWidth="1"/>
    <col min="4" max="4" width="14.296875" style="1" customWidth="1"/>
    <col min="5" max="5" width="37.8984375" style="4" customWidth="1"/>
    <col min="6" max="252" width="8.796875" style="1" customWidth="1"/>
    <col min="253" max="16384" width="8.7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Enter Splinter</v>
      </c>
      <c r="D15" s="21"/>
      <c r="E15" s="22"/>
    </row>
    <row r="16" spans="2:5" ht="18">
      <c r="B16" s="23">
        <f>'Test Cases'!B9</f>
        <v>1.1</v>
      </c>
      <c r="C16" s="24" t="str">
        <f>'Test Cases'!D9</f>
        <v>Check the Alert message when GPS is OFF</v>
      </c>
      <c r="D16" s="25" t="str">
        <f>'Test Cases'!F9</f>
        <v>Failed</v>
      </c>
      <c r="E16" s="26" t="s">
        <v>14</v>
      </c>
    </row>
    <row r="17" spans="2:256" s="27" customFormat="1" ht="18">
      <c r="B17" s="23">
        <f>'Test Cases'!B17</f>
        <v>1.2</v>
      </c>
      <c r="C17" s="24" t="str">
        <f>'Test Cases'!D17</f>
        <v>Enter Splinter when GPS is ON</v>
      </c>
      <c r="D17" s="28" t="str">
        <f>'Test Cases'!F17</f>
        <v>Passed</v>
      </c>
      <c r="E17" s="26"/>
      <c r="IS17" s="5"/>
      <c r="IT17" s="5"/>
      <c r="IU17" s="5"/>
      <c r="IV17" s="5"/>
    </row>
    <row r="18" spans="2:256" s="29" customFormat="1" ht="18">
      <c r="B18" s="19">
        <f>'Test Cases'!B20</f>
        <v>2</v>
      </c>
      <c r="C18" s="20" t="str">
        <f>'Test Cases'!D20</f>
        <v>Internet / Splinter Menu</v>
      </c>
      <c r="D18" s="21"/>
      <c r="E18" s="30"/>
      <c r="IS18" s="5"/>
      <c r="IT18" s="5"/>
      <c r="IU18" s="5"/>
      <c r="IV18" s="5"/>
    </row>
    <row r="19" spans="2:256" s="29" customFormat="1" ht="18">
      <c r="B19" s="31">
        <f>'Test Cases'!B21</f>
        <v>2.1</v>
      </c>
      <c r="C19" s="32" t="str">
        <f>'Test Cases'!D21</f>
        <v>Viewing Online Map</v>
      </c>
      <c r="D19" s="28" t="str">
        <f>'Test Cases'!F21</f>
        <v>Not Applicable</v>
      </c>
      <c r="E19" s="33" t="s">
        <v>15</v>
      </c>
      <c r="IS19" s="5"/>
      <c r="IT19" s="5"/>
      <c r="IU19" s="5"/>
      <c r="IV19" s="5"/>
    </row>
    <row r="20" spans="2:256" s="29" customFormat="1" ht="18">
      <c r="B20" s="31">
        <f>'Test Cases'!B26</f>
        <v>2.2</v>
      </c>
      <c r="C20" s="32" t="str">
        <f>'Test Cases'!D26</f>
        <v>Viewing Offline Maps</v>
      </c>
      <c r="D20" s="28" t="str">
        <f>'Test Cases'!F26</f>
        <v>Passed</v>
      </c>
      <c r="E20" s="26"/>
      <c r="IS20" s="5"/>
      <c r="IT20" s="5"/>
      <c r="IU20" s="5"/>
      <c r="IV20" s="5"/>
    </row>
    <row r="21" spans="2:256" s="29" customFormat="1" ht="18">
      <c r="B21" s="31">
        <f>'Test Cases'!B30</f>
        <v>2.3</v>
      </c>
      <c r="C21" s="32" t="str">
        <f>'Test Cases'!D30</f>
        <v>Repositioning with Zoom In / Out</v>
      </c>
      <c r="D21" s="28" t="str">
        <f>'Test Cases'!F30</f>
        <v>Passed</v>
      </c>
      <c r="E21" s="26"/>
      <c r="IS21" s="5"/>
      <c r="IT21" s="5"/>
      <c r="IU21" s="5"/>
      <c r="IV21" s="5"/>
    </row>
    <row r="22" spans="2:256" s="29" customFormat="1" ht="18">
      <c r="B22" s="19">
        <f>'Test Cases'!B35</f>
        <v>3</v>
      </c>
      <c r="C22" s="20" t="str">
        <f>'Test Cases'!D35</f>
        <v>Bottom bar menus</v>
      </c>
      <c r="D22" s="21"/>
      <c r="E22" s="30"/>
      <c r="IS22" s="5"/>
      <c r="IT22" s="5"/>
      <c r="IU22" s="5"/>
      <c r="IV22" s="5"/>
    </row>
    <row r="23" spans="2:256" s="29" customFormat="1" ht="18">
      <c r="B23" s="31">
        <f>'Test Cases'!B36</f>
        <v>3.1</v>
      </c>
      <c r="C23" s="32" t="str">
        <f>'Test Cases'!D36</f>
        <v>Refresh Function</v>
      </c>
      <c r="D23" s="28" t="str">
        <f>'Test Cases'!F36</f>
        <v>Passed</v>
      </c>
      <c r="E23" s="26"/>
      <c r="IS23" s="5"/>
      <c r="IT23" s="5"/>
      <c r="IU23" s="5"/>
      <c r="IV23" s="5"/>
    </row>
    <row r="24" spans="2:256" s="29" customFormat="1" ht="31.5" customHeight="1">
      <c r="B24" s="31">
        <f>'Test Cases'!B40</f>
        <v>3.2</v>
      </c>
      <c r="C24" s="32" t="str">
        <f>'Test Cases'!D40</f>
        <v>View Tags</v>
      </c>
      <c r="D24" s="25" t="str">
        <f>'Test Cases'!F40</f>
        <v>Failed</v>
      </c>
      <c r="E24" s="34" t="s">
        <v>16</v>
      </c>
      <c r="IS24" s="5"/>
      <c r="IT24" s="5"/>
      <c r="IU24" s="5"/>
      <c r="IV24" s="5"/>
    </row>
    <row r="25" spans="2:5" ht="18">
      <c r="B25" s="31">
        <f>'Test Cases'!B43</f>
        <v>3.3</v>
      </c>
      <c r="C25" s="32" t="str">
        <f>'Test Cases'!D43</f>
        <v>Map button</v>
      </c>
      <c r="D25" s="28" t="str">
        <f>'Test Cases'!F43</f>
        <v>Passed</v>
      </c>
      <c r="E25" s="26"/>
    </row>
    <row r="26" spans="2:5" ht="18">
      <c r="B26" s="31">
        <f>'Test Cases'!B46</f>
        <v>3.4</v>
      </c>
      <c r="C26" s="32" t="str">
        <f>'Test Cases'!D46</f>
        <v>Highlight the Map button</v>
      </c>
      <c r="D26" s="28" t="str">
        <f>'Test Cases'!F46</f>
        <v>Passed</v>
      </c>
      <c r="E26" s="26"/>
    </row>
    <row r="27" spans="2:5" ht="18">
      <c r="B27" s="31">
        <f>'Test Cases'!B49</f>
        <v>3.5</v>
      </c>
      <c r="C27" s="32" t="str">
        <f>'Test Cases'!D49</f>
        <v>Un-highlight the Map button</v>
      </c>
      <c r="D27" s="28" t="str">
        <f>'Test Cases'!F49</f>
        <v>Passed</v>
      </c>
      <c r="E27" s="26"/>
    </row>
    <row r="28" spans="2:5" ht="18">
      <c r="B28" s="31">
        <f>'Test Cases'!B53</f>
        <v>3.6</v>
      </c>
      <c r="C28" s="32" t="str">
        <f>'Test Cases'!D53</f>
        <v>Highlight the List button</v>
      </c>
      <c r="D28" s="28" t="str">
        <f>'Test Cases'!F53</f>
        <v>Passed</v>
      </c>
      <c r="E28" s="26"/>
    </row>
    <row r="29" spans="2:5" ht="18">
      <c r="B29" s="31">
        <f>'Test Cases'!B56</f>
        <v>3.7</v>
      </c>
      <c r="C29" s="32" t="str">
        <f>'Test Cases'!D56</f>
        <v>Un-highlight the List button</v>
      </c>
      <c r="D29" s="28" t="str">
        <f>'Test Cases'!F56</f>
        <v>Passed</v>
      </c>
      <c r="E29" s="26"/>
    </row>
    <row r="30" spans="2:5" ht="30.75">
      <c r="B30" s="31">
        <f>'Test Cases'!B60</f>
        <v>3.8</v>
      </c>
      <c r="C30" s="32" t="str">
        <f>'Test Cases'!D60</f>
        <v>Highlight the Refresh button via press  and un-highlight the Refresh button via release</v>
      </c>
      <c r="D30" s="28" t="str">
        <f>'Test Cases'!F60</f>
        <v>Passed</v>
      </c>
      <c r="E30" s="26"/>
    </row>
    <row r="31" spans="2:5" ht="18">
      <c r="B31" s="19">
        <f>'Test Cases'!B64</f>
        <v>4</v>
      </c>
      <c r="C31" s="20" t="str">
        <f>'Test Cases'!D64</f>
        <v>“Touch Me!“ Functions</v>
      </c>
      <c r="D31" s="21"/>
      <c r="E31" s="30"/>
    </row>
    <row r="32" spans="2:5" ht="18">
      <c r="B32" s="31" t="str">
        <f>'Test Cases'!B65</f>
        <v>4.1</v>
      </c>
      <c r="C32" s="32" t="str">
        <f>'Test Cases'!D65</f>
        <v>Enter the edit screen through “Touch Me!”</v>
      </c>
      <c r="D32" s="28" t="str">
        <f>'Test Cases'!F65</f>
        <v>Passed</v>
      </c>
      <c r="E32" s="26"/>
    </row>
    <row r="33" spans="2:5" ht="18">
      <c r="B33" s="31">
        <f>'Test Cases'!B69</f>
        <v>4.2</v>
      </c>
      <c r="C33" s="32" t="str">
        <f>'Test Cases'!D69</f>
        <v>Input letters</v>
      </c>
      <c r="D33" s="28" t="str">
        <f>'Test Cases'!F69</f>
        <v>Passed</v>
      </c>
      <c r="E33" s="26"/>
    </row>
    <row r="34" spans="2:5" ht="18">
      <c r="B34" s="31">
        <f>'Test Cases'!B76</f>
        <v>4.3</v>
      </c>
      <c r="C34" s="32" t="str">
        <f>'Test Cases'!D76</f>
        <v>Check the Keyboard function</v>
      </c>
      <c r="D34" s="28" t="str">
        <f>'Test Cases'!F76</f>
        <v>Passed</v>
      </c>
      <c r="E34" s="26"/>
    </row>
    <row r="35" spans="2:5" ht="18">
      <c r="B35" s="31">
        <f>'Test Cases'!B87</f>
        <v>4.4</v>
      </c>
      <c r="C35" s="32" t="str">
        <f>'Test Cases'!D87</f>
        <v>Save the Tag</v>
      </c>
      <c r="D35" s="28" t="str">
        <f>'Test Cases'!F87</f>
        <v>Passed</v>
      </c>
      <c r="E35" s="26"/>
    </row>
    <row r="36" spans="2:5" ht="18">
      <c r="B36" s="31">
        <f>'Test Cases'!B94</f>
        <v>4.5</v>
      </c>
      <c r="C36" s="32" t="str">
        <f>'Test Cases'!D94</f>
        <v>Edit the Tag</v>
      </c>
      <c r="D36" s="28" t="str">
        <f>'Test Cases'!F94</f>
        <v>Passed</v>
      </c>
      <c r="E36" s="26"/>
    </row>
    <row r="37" spans="2:5" ht="30.75">
      <c r="B37" s="31">
        <f>'Test Cases'!B102</f>
        <v>4.6</v>
      </c>
      <c r="C37" s="32" t="str">
        <f>'Test Cases'!D102</f>
        <v>Send  the Tag</v>
      </c>
      <c r="D37" s="25" t="str">
        <f>'Test Cases'!F102</f>
        <v>Failed</v>
      </c>
      <c r="E37" s="26" t="s">
        <v>17</v>
      </c>
    </row>
    <row r="38" spans="2:5" ht="31.5" customHeight="1">
      <c r="B38" s="31">
        <f>'Test Cases'!B111</f>
        <v>4.7</v>
      </c>
      <c r="C38" s="32" t="str">
        <f>'Test Cases'!D111</f>
        <v>Add the Tag</v>
      </c>
      <c r="D38" s="25" t="str">
        <f>'Test Cases'!F111</f>
        <v>Failed</v>
      </c>
      <c r="E38" s="34" t="s">
        <v>18</v>
      </c>
    </row>
    <row r="39" spans="2:5" ht="18">
      <c r="B39" s="31">
        <f>'Test Cases'!B115</f>
        <v>4.8</v>
      </c>
      <c r="C39" s="32" t="str">
        <f>'Test Cases'!D115</f>
        <v>Cancel the Edited tag</v>
      </c>
      <c r="D39" s="28" t="str">
        <f>'Test Cases'!F115</f>
        <v>Passed</v>
      </c>
      <c r="E39" s="26"/>
    </row>
    <row r="40" spans="2:5" ht="18">
      <c r="B40" s="31">
        <f>'Test Cases'!B122</f>
        <v>4.9</v>
      </c>
      <c r="C40" s="32" t="str">
        <f>'Test Cases'!D122</f>
        <v>Delete the Tag</v>
      </c>
      <c r="D40" s="28" t="str">
        <f>'Test Cases'!F122</f>
        <v>Passed</v>
      </c>
      <c r="E40" s="26"/>
    </row>
    <row r="41" spans="2:5" ht="18">
      <c r="B41" s="35">
        <f>'Test Cases'!B130</f>
        <v>4.1</v>
      </c>
      <c r="C41" s="32" t="str">
        <f>'Test Cases'!D130</f>
        <v>Save Tag as same place</v>
      </c>
      <c r="D41" s="25" t="str">
        <f>'Test Cases'!F130</f>
        <v>Failed</v>
      </c>
      <c r="E41" s="36" t="s">
        <v>19</v>
      </c>
    </row>
    <row r="42" spans="2:5" ht="18">
      <c r="B42" s="37">
        <f>'Test Cases'!B139</f>
        <v>4.11</v>
      </c>
      <c r="C42" s="32" t="str">
        <f>'Test Cases'!D139</f>
        <v>Select blank tag with “No Title”</v>
      </c>
      <c r="D42" s="28" t="str">
        <f>'Test Cases'!F139</f>
        <v>Passed</v>
      </c>
      <c r="E42" s="38"/>
    </row>
    <row r="43" spans="2:5" ht="30.75">
      <c r="B43" s="37">
        <f>'Test Cases'!B143</f>
        <v>4.12</v>
      </c>
      <c r="C43" s="32" t="str">
        <f>'Test Cases'!D143</f>
        <v>Limit tag title to 2 lines with 20 letters for each line</v>
      </c>
      <c r="D43" s="25" t="str">
        <f>'Test Cases'!F143</f>
        <v>Failed</v>
      </c>
      <c r="E43" s="39" t="s">
        <v>20</v>
      </c>
    </row>
    <row r="44" spans="2:4" ht="18">
      <c r="B44" s="40"/>
      <c r="C44" s="41"/>
      <c r="D44" s="41"/>
    </row>
    <row r="45" spans="2:4" ht="18">
      <c r="B45" s="42"/>
      <c r="C45" s="43"/>
      <c r="D45" s="43"/>
    </row>
    <row r="46" spans="2:4" ht="18">
      <c r="B46" s="42"/>
      <c r="C46" s="43"/>
      <c r="D46" s="43"/>
    </row>
    <row r="47" spans="2:4" ht="18">
      <c r="B47" s="42"/>
      <c r="C47" s="43"/>
      <c r="D47" s="43"/>
    </row>
    <row r="48" spans="2:4" ht="18">
      <c r="B48" s="42"/>
      <c r="C48" s="43"/>
      <c r="D48" s="43"/>
    </row>
    <row r="49" spans="2:4" ht="18">
      <c r="B49" s="42"/>
      <c r="C49" s="43"/>
      <c r="D49" s="43"/>
    </row>
    <row r="50" spans="2:4" ht="18">
      <c r="B50" s="42"/>
      <c r="C50" s="43"/>
      <c r="D50" s="43"/>
    </row>
    <row r="51" spans="2:4" ht="18">
      <c r="B51" s="42"/>
      <c r="C51" s="43"/>
      <c r="D51" s="43"/>
    </row>
    <row r="52" spans="2:4" ht="18">
      <c r="B52" s="42"/>
      <c r="C52" s="43"/>
      <c r="D52" s="43"/>
    </row>
    <row r="53" spans="2:4" ht="18">
      <c r="B53" s="42"/>
      <c r="C53" s="43"/>
      <c r="D53" s="43"/>
    </row>
  </sheetData>
  <sheetProtection/>
  <autoFilter ref="B14:C51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19652777777777777" bottom="0.19652777777777777" header="0.5118055555555555" footer="0.5118055555555555"/>
  <pageSetup fitToHeight="3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zoomScale="90" zoomScaleNormal="90" workbookViewId="0" topLeftCell="A130">
      <selection activeCell="G130" sqref="G130"/>
    </sheetView>
  </sheetViews>
  <sheetFormatPr defaultColWidth="10.3984375" defaultRowHeight="18" customHeight="1"/>
  <cols>
    <col min="1" max="1" width="2.3984375" style="5" customWidth="1"/>
    <col min="2" max="2" width="7.296875" style="5" customWidth="1"/>
    <col min="3" max="3" width="5.59765625" style="5" customWidth="1"/>
    <col min="4" max="4" width="44.796875" style="44" customWidth="1"/>
    <col min="5" max="5" width="58" style="5" customWidth="1"/>
    <col min="6" max="6" width="15.3984375" style="5" customWidth="1"/>
    <col min="7" max="7" width="26.69921875" style="5" customWidth="1"/>
    <col min="8" max="16384" width="10.09765625" style="5" customWidth="1"/>
  </cols>
  <sheetData>
    <row r="1" ht="18" customHeight="1">
      <c r="A1" s="45"/>
    </row>
    <row r="5" ht="18" customHeight="1">
      <c r="B5" s="46" t="s">
        <v>21</v>
      </c>
    </row>
    <row r="7" spans="2:7" ht="18" customHeight="1">
      <c r="B7" s="47" t="s">
        <v>10</v>
      </c>
      <c r="C7" s="48" t="s">
        <v>22</v>
      </c>
      <c r="D7" s="49" t="s">
        <v>23</v>
      </c>
      <c r="E7" s="50" t="s">
        <v>24</v>
      </c>
      <c r="F7" s="51" t="s">
        <v>12</v>
      </c>
      <c r="G7" s="52" t="s">
        <v>13</v>
      </c>
    </row>
    <row r="8" spans="2:7" ht="18" customHeight="1">
      <c r="B8" s="53">
        <v>1</v>
      </c>
      <c r="C8" s="54"/>
      <c r="D8" s="55" t="s">
        <v>25</v>
      </c>
      <c r="E8" s="56"/>
      <c r="F8" s="57"/>
      <c r="G8" s="58"/>
    </row>
    <row r="9" spans="2:7" ht="18" customHeight="1">
      <c r="B9" s="59">
        <v>1.1</v>
      </c>
      <c r="C9" s="60"/>
      <c r="D9" s="61" t="s">
        <v>26</v>
      </c>
      <c r="E9" s="62"/>
      <c r="F9" s="63" t="s">
        <v>27</v>
      </c>
      <c r="G9" s="26" t="s">
        <v>14</v>
      </c>
    </row>
    <row r="10" spans="2:7" ht="18" customHeight="1">
      <c r="B10" s="64"/>
      <c r="C10" s="65">
        <v>1</v>
      </c>
      <c r="D10" s="66" t="s">
        <v>28</v>
      </c>
      <c r="E10" s="67"/>
      <c r="F10" s="68"/>
      <c r="G10" s="69"/>
    </row>
    <row r="11" spans="2:7" ht="18" customHeight="1">
      <c r="B11" s="64"/>
      <c r="C11" s="65">
        <v>2</v>
      </c>
      <c r="D11" s="66" t="s">
        <v>29</v>
      </c>
      <c r="E11" s="67" t="s">
        <v>30</v>
      </c>
      <c r="F11" s="68"/>
      <c r="G11" s="69"/>
    </row>
    <row r="12" spans="2:7" ht="18" customHeight="1">
      <c r="B12" s="64"/>
      <c r="C12" s="65">
        <v>3</v>
      </c>
      <c r="D12" s="66" t="s">
        <v>31</v>
      </c>
      <c r="E12" s="67" t="s">
        <v>32</v>
      </c>
      <c r="F12" s="68"/>
      <c r="G12" s="69"/>
    </row>
    <row r="13" spans="2:7" ht="18" customHeight="1">
      <c r="B13" s="64"/>
      <c r="C13" s="65">
        <v>4</v>
      </c>
      <c r="D13" s="66" t="s">
        <v>33</v>
      </c>
      <c r="E13" s="62"/>
      <c r="F13" s="68"/>
      <c r="G13" s="69"/>
    </row>
    <row r="14" spans="2:7" ht="18" customHeight="1">
      <c r="B14" s="64"/>
      <c r="C14" s="65">
        <v>5</v>
      </c>
      <c r="D14" s="66" t="s">
        <v>34</v>
      </c>
      <c r="E14" s="67" t="s">
        <v>30</v>
      </c>
      <c r="F14" s="68"/>
      <c r="G14" s="69"/>
    </row>
    <row r="15" spans="2:7" ht="18" customHeight="1">
      <c r="B15" s="64"/>
      <c r="C15" s="65">
        <v>6</v>
      </c>
      <c r="D15" s="66" t="s">
        <v>35</v>
      </c>
      <c r="E15" s="67" t="s">
        <v>32</v>
      </c>
      <c r="F15" s="68"/>
      <c r="G15" s="69"/>
    </row>
    <row r="16" spans="2:7" ht="18" customHeight="1">
      <c r="B16" s="64"/>
      <c r="C16" s="65">
        <v>7</v>
      </c>
      <c r="D16" s="66" t="s">
        <v>36</v>
      </c>
      <c r="E16" s="67" t="s">
        <v>37</v>
      </c>
      <c r="F16" s="68"/>
      <c r="G16" s="69"/>
    </row>
    <row r="17" spans="2:7" ht="18" customHeight="1">
      <c r="B17" s="70">
        <v>1.2</v>
      </c>
      <c r="C17" s="71"/>
      <c r="D17" s="61" t="s">
        <v>38</v>
      </c>
      <c r="E17" s="67"/>
      <c r="F17" s="68" t="s">
        <v>39</v>
      </c>
      <c r="G17" s="33"/>
    </row>
    <row r="18" spans="2:7" ht="18" customHeight="1">
      <c r="B18" s="70"/>
      <c r="C18" s="65">
        <v>1</v>
      </c>
      <c r="D18" s="66" t="s">
        <v>40</v>
      </c>
      <c r="E18" s="67"/>
      <c r="F18" s="72"/>
      <c r="G18" s="33"/>
    </row>
    <row r="19" spans="2:7" ht="18" customHeight="1">
      <c r="B19" s="73"/>
      <c r="C19" s="65">
        <v>2</v>
      </c>
      <c r="D19" s="66" t="s">
        <v>29</v>
      </c>
      <c r="E19" s="67" t="s">
        <v>41</v>
      </c>
      <c r="F19" s="74"/>
      <c r="G19" s="33"/>
    </row>
    <row r="20" spans="2:7" ht="18" customHeight="1">
      <c r="B20" s="75">
        <v>2</v>
      </c>
      <c r="C20" s="76"/>
      <c r="D20" s="77" t="s">
        <v>42</v>
      </c>
      <c r="E20" s="78" t="s">
        <v>9</v>
      </c>
      <c r="F20" s="79"/>
      <c r="G20" s="80"/>
    </row>
    <row r="21" spans="2:7" ht="18" customHeight="1">
      <c r="B21" s="70">
        <v>2.1</v>
      </c>
      <c r="C21" s="71"/>
      <c r="D21" s="61" t="s">
        <v>43</v>
      </c>
      <c r="E21" s="67"/>
      <c r="F21" s="72" t="s">
        <v>44</v>
      </c>
      <c r="G21" s="33" t="s">
        <v>15</v>
      </c>
    </row>
    <row r="22" spans="2:7" ht="18" customHeight="1">
      <c r="B22" s="70"/>
      <c r="C22" s="65">
        <v>1</v>
      </c>
      <c r="D22" s="66" t="s">
        <v>45</v>
      </c>
      <c r="E22" s="81" t="s">
        <v>46</v>
      </c>
      <c r="F22" s="74"/>
      <c r="G22" s="33"/>
    </row>
    <row r="23" spans="2:7" ht="18" customHeight="1">
      <c r="B23" s="70"/>
      <c r="C23" s="65">
        <v>2</v>
      </c>
      <c r="D23" s="66" t="s">
        <v>47</v>
      </c>
      <c r="E23" s="67"/>
      <c r="F23" s="74"/>
      <c r="G23" s="33"/>
    </row>
    <row r="24" spans="2:7" ht="90.75" customHeight="1">
      <c r="B24" s="70"/>
      <c r="C24" s="65">
        <v>3</v>
      </c>
      <c r="D24" s="66" t="s">
        <v>48</v>
      </c>
      <c r="E24" s="67" t="s">
        <v>49</v>
      </c>
      <c r="F24" s="74"/>
      <c r="G24" s="34"/>
    </row>
    <row r="25" spans="2:7" ht="18" customHeight="1">
      <c r="B25" s="70"/>
      <c r="C25" s="65">
        <v>4</v>
      </c>
      <c r="D25" s="82" t="s">
        <v>50</v>
      </c>
      <c r="E25" s="83" t="s">
        <v>51</v>
      </c>
      <c r="F25" s="74"/>
      <c r="G25" s="33"/>
    </row>
    <row r="26" spans="2:7" ht="18" customHeight="1">
      <c r="B26" s="70">
        <v>2.2</v>
      </c>
      <c r="C26" s="65"/>
      <c r="D26" s="84" t="s">
        <v>52</v>
      </c>
      <c r="E26" s="67"/>
      <c r="F26" s="72" t="s">
        <v>39</v>
      </c>
      <c r="G26" s="33"/>
    </row>
    <row r="27" spans="2:7" ht="31.5" customHeight="1">
      <c r="B27" s="70"/>
      <c r="C27" s="65">
        <v>1</v>
      </c>
      <c r="D27" s="82" t="s">
        <v>53</v>
      </c>
      <c r="E27" s="67"/>
      <c r="F27" s="74"/>
      <c r="G27" s="33"/>
    </row>
    <row r="28" spans="2:7" ht="90.75" customHeight="1">
      <c r="B28" s="70"/>
      <c r="C28" s="65">
        <v>2</v>
      </c>
      <c r="D28" s="66" t="s">
        <v>48</v>
      </c>
      <c r="E28" s="67" t="s">
        <v>49</v>
      </c>
      <c r="F28" s="74"/>
      <c r="G28" s="34"/>
    </row>
    <row r="29" spans="2:7" ht="18" customHeight="1">
      <c r="B29" s="70"/>
      <c r="C29" s="65">
        <v>3</v>
      </c>
      <c r="D29" s="82" t="s">
        <v>50</v>
      </c>
      <c r="E29" s="83" t="s">
        <v>54</v>
      </c>
      <c r="F29" s="74"/>
      <c r="G29" s="33"/>
    </row>
    <row r="30" spans="2:7" ht="18" customHeight="1">
      <c r="B30" s="70">
        <v>2.3</v>
      </c>
      <c r="C30" s="71"/>
      <c r="D30" s="61" t="s">
        <v>55</v>
      </c>
      <c r="E30" s="67"/>
      <c r="F30" s="72" t="s">
        <v>39</v>
      </c>
      <c r="G30" s="33"/>
    </row>
    <row r="31" spans="2:7" ht="65.25" customHeight="1">
      <c r="B31" s="70"/>
      <c r="C31" s="65">
        <v>1</v>
      </c>
      <c r="D31" s="66" t="s">
        <v>48</v>
      </c>
      <c r="E31" s="67" t="s">
        <v>49</v>
      </c>
      <c r="F31" s="74"/>
      <c r="G31" s="34"/>
    </row>
    <row r="32" spans="2:7" ht="18" customHeight="1">
      <c r="B32" s="85"/>
      <c r="C32" s="65">
        <v>2</v>
      </c>
      <c r="D32" s="66" t="s">
        <v>56</v>
      </c>
      <c r="E32" s="86" t="s">
        <v>57</v>
      </c>
      <c r="F32" s="74"/>
      <c r="G32" s="33"/>
    </row>
    <row r="33" spans="2:7" ht="18" customHeight="1">
      <c r="B33" s="85"/>
      <c r="C33" s="65">
        <v>3</v>
      </c>
      <c r="D33" s="66" t="s">
        <v>58</v>
      </c>
      <c r="E33" s="86" t="s">
        <v>59</v>
      </c>
      <c r="F33" s="74"/>
      <c r="G33" s="33"/>
    </row>
    <row r="34" spans="2:7" ht="18" customHeight="1">
      <c r="B34" s="85"/>
      <c r="C34" s="65">
        <v>4</v>
      </c>
      <c r="D34" s="66" t="s">
        <v>60</v>
      </c>
      <c r="E34" s="83" t="s">
        <v>61</v>
      </c>
      <c r="F34" s="74"/>
      <c r="G34" s="33"/>
    </row>
    <row r="35" spans="2:7" ht="16.5" customHeight="1">
      <c r="B35" s="75">
        <v>3</v>
      </c>
      <c r="C35" s="76"/>
      <c r="D35" s="87" t="s">
        <v>62</v>
      </c>
      <c r="E35" s="78"/>
      <c r="F35" s="76"/>
      <c r="G35" s="80"/>
    </row>
    <row r="36" spans="2:7" ht="16.5" customHeight="1">
      <c r="B36" s="88">
        <v>3.1</v>
      </c>
      <c r="C36" s="89"/>
      <c r="D36" s="90" t="s">
        <v>63</v>
      </c>
      <c r="E36" s="86"/>
      <c r="F36" s="91" t="s">
        <v>39</v>
      </c>
      <c r="G36" s="33"/>
    </row>
    <row r="37" spans="2:7" ht="65.25" customHeight="1">
      <c r="B37" s="92"/>
      <c r="C37" s="65">
        <v>1</v>
      </c>
      <c r="D37" s="66" t="s">
        <v>48</v>
      </c>
      <c r="E37" s="67" t="s">
        <v>49</v>
      </c>
      <c r="F37" s="74"/>
      <c r="G37" s="34"/>
    </row>
    <row r="38" spans="2:7" ht="16.5" customHeight="1">
      <c r="B38" s="92"/>
      <c r="C38" s="93">
        <v>2</v>
      </c>
      <c r="D38" s="94" t="s">
        <v>64</v>
      </c>
      <c r="E38" s="86" t="s">
        <v>65</v>
      </c>
      <c r="F38" s="74"/>
      <c r="G38" s="33"/>
    </row>
    <row r="39" spans="2:7" ht="16.5" customHeight="1">
      <c r="B39" s="92"/>
      <c r="C39" s="93">
        <v>3</v>
      </c>
      <c r="D39" s="94" t="s">
        <v>66</v>
      </c>
      <c r="E39" s="86" t="s">
        <v>67</v>
      </c>
      <c r="F39" s="74"/>
      <c r="G39" s="33"/>
    </row>
    <row r="40" spans="2:7" ht="16.5" customHeight="1">
      <c r="B40" s="88">
        <v>3.2</v>
      </c>
      <c r="C40" s="95"/>
      <c r="D40" s="90" t="s">
        <v>68</v>
      </c>
      <c r="E40" s="86"/>
      <c r="F40" s="96" t="s">
        <v>27</v>
      </c>
      <c r="G40" s="33" t="s">
        <v>17</v>
      </c>
    </row>
    <row r="41" spans="2:7" ht="65.25" customHeight="1">
      <c r="B41" s="88"/>
      <c r="C41" s="65">
        <v>1</v>
      </c>
      <c r="D41" s="66" t="s">
        <v>69</v>
      </c>
      <c r="E41" s="67" t="s">
        <v>49</v>
      </c>
      <c r="F41" s="74"/>
      <c r="G41" s="34"/>
    </row>
    <row r="42" spans="2:7" ht="16.5" customHeight="1">
      <c r="B42" s="88"/>
      <c r="C42" s="93">
        <v>2</v>
      </c>
      <c r="D42" s="94" t="s">
        <v>70</v>
      </c>
      <c r="E42" s="86" t="s">
        <v>71</v>
      </c>
      <c r="F42" s="74"/>
      <c r="G42" s="33"/>
    </row>
    <row r="43" spans="2:7" ht="16.5" customHeight="1">
      <c r="B43" s="97">
        <v>3.3</v>
      </c>
      <c r="C43" s="89"/>
      <c r="D43" s="90" t="s">
        <v>72</v>
      </c>
      <c r="E43" s="86"/>
      <c r="F43" s="91" t="s">
        <v>39</v>
      </c>
      <c r="G43" s="33"/>
    </row>
    <row r="44" spans="2:7" ht="65.25" customHeight="1">
      <c r="B44" s="92"/>
      <c r="C44" s="65">
        <v>1</v>
      </c>
      <c r="D44" s="66" t="s">
        <v>48</v>
      </c>
      <c r="E44" s="67" t="s">
        <v>49</v>
      </c>
      <c r="F44" s="74"/>
      <c r="G44" s="34"/>
    </row>
    <row r="45" spans="2:7" ht="16.5" customHeight="1">
      <c r="B45" s="92"/>
      <c r="C45" s="93">
        <v>3</v>
      </c>
      <c r="D45" s="94" t="s">
        <v>73</v>
      </c>
      <c r="E45" s="86" t="s">
        <v>74</v>
      </c>
      <c r="F45" s="74"/>
      <c r="G45" s="33"/>
    </row>
    <row r="46" spans="2:7" ht="16.5" customHeight="1">
      <c r="B46" s="88">
        <v>3.4</v>
      </c>
      <c r="C46" s="95"/>
      <c r="D46" s="90" t="s">
        <v>75</v>
      </c>
      <c r="E46" s="86"/>
      <c r="F46" s="91" t="s">
        <v>39</v>
      </c>
      <c r="G46" s="33"/>
    </row>
    <row r="47" spans="2:7" ht="65.25" customHeight="1">
      <c r="B47" s="92"/>
      <c r="C47" s="65">
        <v>1</v>
      </c>
      <c r="D47" s="66" t="s">
        <v>69</v>
      </c>
      <c r="E47" s="67" t="s">
        <v>49</v>
      </c>
      <c r="F47" s="74"/>
      <c r="G47" s="34"/>
    </row>
    <row r="48" spans="2:7" ht="16.5" customHeight="1">
      <c r="B48" s="92"/>
      <c r="C48" s="93">
        <v>2</v>
      </c>
      <c r="D48" s="94" t="s">
        <v>76</v>
      </c>
      <c r="E48" s="86" t="s">
        <v>77</v>
      </c>
      <c r="F48" s="74"/>
      <c r="G48" s="33"/>
    </row>
    <row r="49" spans="2:7" ht="16.5" customHeight="1">
      <c r="B49" s="88">
        <v>3.5</v>
      </c>
      <c r="C49" s="95"/>
      <c r="D49" s="90" t="s">
        <v>78</v>
      </c>
      <c r="E49" s="86"/>
      <c r="F49" s="91" t="s">
        <v>39</v>
      </c>
      <c r="G49" s="33"/>
    </row>
    <row r="50" spans="2:7" ht="65.25" customHeight="1">
      <c r="B50" s="88"/>
      <c r="C50" s="65">
        <v>1</v>
      </c>
      <c r="D50" s="66" t="s">
        <v>48</v>
      </c>
      <c r="E50" s="67" t="s">
        <v>49</v>
      </c>
      <c r="F50" s="74"/>
      <c r="G50" s="34"/>
    </row>
    <row r="51" spans="2:7" ht="16.5" customHeight="1">
      <c r="B51" s="88"/>
      <c r="C51" s="93">
        <v>2</v>
      </c>
      <c r="D51" s="94" t="s">
        <v>76</v>
      </c>
      <c r="E51" s="86" t="s">
        <v>77</v>
      </c>
      <c r="F51" s="74"/>
      <c r="G51" s="33"/>
    </row>
    <row r="52" spans="2:7" ht="16.5" customHeight="1">
      <c r="B52" s="92"/>
      <c r="C52" s="93">
        <v>3</v>
      </c>
      <c r="D52" s="94" t="s">
        <v>79</v>
      </c>
      <c r="E52" s="86" t="s">
        <v>80</v>
      </c>
      <c r="F52" s="74"/>
      <c r="G52" s="33"/>
    </row>
    <row r="53" spans="2:7" ht="16.5" customHeight="1">
      <c r="B53" s="88">
        <v>3.6</v>
      </c>
      <c r="C53" s="95"/>
      <c r="D53" s="90" t="s">
        <v>81</v>
      </c>
      <c r="E53" s="86"/>
      <c r="F53" s="91" t="s">
        <v>39</v>
      </c>
      <c r="G53" s="33"/>
    </row>
    <row r="54" spans="2:7" ht="65.25" customHeight="1">
      <c r="B54" s="88"/>
      <c r="C54" s="65">
        <v>1</v>
      </c>
      <c r="D54" s="66" t="s">
        <v>48</v>
      </c>
      <c r="E54" s="67" t="s">
        <v>49</v>
      </c>
      <c r="F54" s="74"/>
      <c r="G54" s="34"/>
    </row>
    <row r="55" spans="2:7" ht="16.5" customHeight="1">
      <c r="B55" s="92"/>
      <c r="C55" s="93">
        <v>2</v>
      </c>
      <c r="D55" s="94" t="s">
        <v>79</v>
      </c>
      <c r="E55" s="86" t="s">
        <v>82</v>
      </c>
      <c r="F55" s="74"/>
      <c r="G55" s="33"/>
    </row>
    <row r="56" spans="2:7" ht="16.5" customHeight="1">
      <c r="B56" s="88">
        <v>3.7</v>
      </c>
      <c r="C56" s="95"/>
      <c r="D56" s="90" t="s">
        <v>83</v>
      </c>
      <c r="E56" s="86"/>
      <c r="F56" s="91" t="s">
        <v>39</v>
      </c>
      <c r="G56" s="33"/>
    </row>
    <row r="57" spans="2:7" ht="65.25" customHeight="1">
      <c r="B57" s="88"/>
      <c r="C57" s="65">
        <v>1</v>
      </c>
      <c r="D57" s="66" t="s">
        <v>48</v>
      </c>
      <c r="E57" s="67" t="s">
        <v>49</v>
      </c>
      <c r="F57" s="74"/>
      <c r="G57" s="34"/>
    </row>
    <row r="58" spans="2:7" ht="16.5" customHeight="1">
      <c r="B58" s="88"/>
      <c r="C58" s="93">
        <v>2</v>
      </c>
      <c r="D58" s="94" t="s">
        <v>79</v>
      </c>
      <c r="E58" s="86" t="s">
        <v>82</v>
      </c>
      <c r="F58" s="74"/>
      <c r="G58" s="33"/>
    </row>
    <row r="59" spans="2:7" ht="16.5" customHeight="1">
      <c r="B59" s="92"/>
      <c r="C59" s="93">
        <v>2</v>
      </c>
      <c r="D59" s="94" t="s">
        <v>76</v>
      </c>
      <c r="E59" s="86" t="s">
        <v>84</v>
      </c>
      <c r="F59" s="74"/>
      <c r="G59" s="33"/>
    </row>
    <row r="60" spans="2:7" ht="31.5" customHeight="1">
      <c r="B60" s="88">
        <v>3.8</v>
      </c>
      <c r="C60" s="95"/>
      <c r="D60" s="90" t="s">
        <v>85</v>
      </c>
      <c r="E60" s="86"/>
      <c r="F60" s="91" t="s">
        <v>39</v>
      </c>
      <c r="G60" s="33"/>
    </row>
    <row r="61" spans="2:7" ht="65.25" customHeight="1">
      <c r="B61" s="92"/>
      <c r="C61" s="65">
        <v>1</v>
      </c>
      <c r="D61" s="66" t="s">
        <v>48</v>
      </c>
      <c r="E61" s="67" t="s">
        <v>49</v>
      </c>
      <c r="F61" s="74"/>
      <c r="G61" s="34"/>
    </row>
    <row r="62" spans="2:7" ht="16.5" customHeight="1">
      <c r="B62" s="92"/>
      <c r="C62" s="93">
        <v>2</v>
      </c>
      <c r="D62" s="94" t="s">
        <v>86</v>
      </c>
      <c r="E62" s="86" t="s">
        <v>87</v>
      </c>
      <c r="F62" s="74"/>
      <c r="G62" s="33"/>
    </row>
    <row r="63" spans="2:7" ht="31.5" customHeight="1">
      <c r="B63" s="92"/>
      <c r="C63" s="93">
        <v>3</v>
      </c>
      <c r="D63" s="94" t="s">
        <v>88</v>
      </c>
      <c r="E63" s="86" t="s">
        <v>89</v>
      </c>
      <c r="F63" s="74"/>
      <c r="G63" s="33"/>
    </row>
    <row r="64" spans="2:7" ht="16.5" customHeight="1">
      <c r="B64" s="98">
        <v>4</v>
      </c>
      <c r="C64" s="99"/>
      <c r="D64" s="87" t="s">
        <v>90</v>
      </c>
      <c r="E64" s="78"/>
      <c r="F64" s="76"/>
      <c r="G64" s="80"/>
    </row>
    <row r="65" spans="2:7" ht="16.5" customHeight="1">
      <c r="B65" s="100" t="s">
        <v>91</v>
      </c>
      <c r="C65" s="95"/>
      <c r="D65" s="90" t="s">
        <v>92</v>
      </c>
      <c r="E65" s="101"/>
      <c r="F65" s="91" t="s">
        <v>39</v>
      </c>
      <c r="G65" s="33"/>
    </row>
    <row r="66" spans="2:7" ht="65.25" customHeight="1">
      <c r="B66" s="102"/>
      <c r="C66" s="65">
        <v>1</v>
      </c>
      <c r="D66" s="66" t="s">
        <v>48</v>
      </c>
      <c r="E66" s="67" t="s">
        <v>49</v>
      </c>
      <c r="F66" s="74"/>
      <c r="G66" s="34"/>
    </row>
    <row r="67" spans="2:7" s="103" customFormat="1" ht="16.5" customHeight="1">
      <c r="B67" s="85"/>
      <c r="C67" s="65">
        <v>2</v>
      </c>
      <c r="D67" s="66" t="s">
        <v>93</v>
      </c>
      <c r="E67" s="67" t="s">
        <v>94</v>
      </c>
      <c r="F67" s="74"/>
      <c r="G67" s="33"/>
    </row>
    <row r="68" spans="2:7" s="103" customFormat="1" ht="105.75" customHeight="1">
      <c r="B68" s="85"/>
      <c r="C68" s="65">
        <v>3</v>
      </c>
      <c r="D68" s="104" t="s">
        <v>95</v>
      </c>
      <c r="E68" s="67" t="s">
        <v>96</v>
      </c>
      <c r="F68" s="74"/>
      <c r="G68" s="33"/>
    </row>
    <row r="69" spans="2:7" s="103" customFormat="1" ht="16.5" customHeight="1">
      <c r="B69" s="105">
        <v>4.2</v>
      </c>
      <c r="C69" s="71"/>
      <c r="D69" s="106" t="s">
        <v>97</v>
      </c>
      <c r="E69" s="67"/>
      <c r="F69" s="91" t="s">
        <v>39</v>
      </c>
      <c r="G69" s="33"/>
    </row>
    <row r="70" spans="2:7" s="103" customFormat="1" ht="65.25" customHeight="1">
      <c r="B70" s="85"/>
      <c r="C70" s="65">
        <v>1</v>
      </c>
      <c r="D70" s="66" t="s">
        <v>48</v>
      </c>
      <c r="E70" s="67" t="s">
        <v>49</v>
      </c>
      <c r="F70" s="74"/>
      <c r="G70" s="34"/>
    </row>
    <row r="71" spans="2:7" s="103" customFormat="1" ht="16.5" customHeight="1">
      <c r="B71" s="85"/>
      <c r="C71" s="65">
        <v>2</v>
      </c>
      <c r="D71" s="66" t="s">
        <v>93</v>
      </c>
      <c r="E71" s="67" t="s">
        <v>94</v>
      </c>
      <c r="F71" s="74"/>
      <c r="G71" s="33"/>
    </row>
    <row r="72" spans="2:7" s="103" customFormat="1" ht="112.5" customHeight="1">
      <c r="B72" s="85"/>
      <c r="C72" s="65">
        <v>3</v>
      </c>
      <c r="D72" s="104" t="s">
        <v>95</v>
      </c>
      <c r="E72" s="67" t="s">
        <v>96</v>
      </c>
      <c r="F72" s="74"/>
      <c r="G72" s="33"/>
    </row>
    <row r="73" spans="2:7" s="103" customFormat="1" ht="16.5" customHeight="1">
      <c r="B73" s="85"/>
      <c r="C73" s="65">
        <v>4</v>
      </c>
      <c r="D73" s="104" t="s">
        <v>98</v>
      </c>
      <c r="E73" s="67" t="s">
        <v>99</v>
      </c>
      <c r="F73" s="74"/>
      <c r="G73" s="33"/>
    </row>
    <row r="74" spans="2:7" s="103" customFormat="1" ht="16.5" customHeight="1">
      <c r="B74" s="85"/>
      <c r="C74" s="65">
        <v>5</v>
      </c>
      <c r="D74" s="104" t="s">
        <v>100</v>
      </c>
      <c r="E74" s="67" t="s">
        <v>101</v>
      </c>
      <c r="F74" s="74"/>
      <c r="G74" s="33"/>
    </row>
    <row r="75" spans="2:7" s="103" customFormat="1" ht="119.25" customHeight="1">
      <c r="B75" s="85"/>
      <c r="C75" s="65">
        <v>6</v>
      </c>
      <c r="D75" s="66" t="s">
        <v>102</v>
      </c>
      <c r="E75" s="67" t="s">
        <v>96</v>
      </c>
      <c r="F75" s="74"/>
      <c r="G75" s="33"/>
    </row>
    <row r="76" spans="2:7" s="103" customFormat="1" ht="18" customHeight="1">
      <c r="B76" s="107">
        <v>4.3</v>
      </c>
      <c r="C76" s="71"/>
      <c r="D76" s="106" t="s">
        <v>103</v>
      </c>
      <c r="E76" s="67"/>
      <c r="F76" s="91" t="s">
        <v>39</v>
      </c>
      <c r="G76" s="33"/>
    </row>
    <row r="77" spans="2:7" s="103" customFormat="1" ht="65.25" customHeight="1">
      <c r="B77" s="85"/>
      <c r="C77" s="65">
        <v>1</v>
      </c>
      <c r="D77" s="66" t="s">
        <v>48</v>
      </c>
      <c r="E77" s="67" t="s">
        <v>49</v>
      </c>
      <c r="F77" s="74"/>
      <c r="G77" s="34"/>
    </row>
    <row r="78" spans="2:7" s="103" customFormat="1" ht="16.5" customHeight="1">
      <c r="B78" s="85"/>
      <c r="C78" s="65">
        <v>2</v>
      </c>
      <c r="D78" s="66" t="s">
        <v>93</v>
      </c>
      <c r="E78" s="67" t="s">
        <v>94</v>
      </c>
      <c r="F78" s="74"/>
      <c r="G78" s="33"/>
    </row>
    <row r="79" spans="2:7" s="103" customFormat="1" ht="130.5" customHeight="1">
      <c r="B79" s="85"/>
      <c r="C79" s="65">
        <v>3</v>
      </c>
      <c r="D79" s="104" t="s">
        <v>95</v>
      </c>
      <c r="E79" s="67" t="s">
        <v>96</v>
      </c>
      <c r="F79" s="74"/>
      <c r="G79" s="33"/>
    </row>
    <row r="80" spans="2:7" s="103" customFormat="1" ht="16.5" customHeight="1">
      <c r="B80" s="85"/>
      <c r="C80" s="65">
        <v>4</v>
      </c>
      <c r="D80" s="104" t="s">
        <v>104</v>
      </c>
      <c r="E80" s="67" t="s">
        <v>105</v>
      </c>
      <c r="F80" s="74"/>
      <c r="G80" s="33"/>
    </row>
    <row r="81" spans="2:7" s="103" customFormat="1" ht="16.5" customHeight="1">
      <c r="B81" s="85"/>
      <c r="C81" s="65">
        <v>5</v>
      </c>
      <c r="D81" s="66" t="s">
        <v>106</v>
      </c>
      <c r="E81" s="67" t="s">
        <v>107</v>
      </c>
      <c r="F81" s="74"/>
      <c r="G81" s="33"/>
    </row>
    <row r="82" spans="2:7" s="103" customFormat="1" ht="16.5" customHeight="1">
      <c r="B82" s="85"/>
      <c r="C82" s="65">
        <v>6</v>
      </c>
      <c r="D82" s="66" t="s">
        <v>108</v>
      </c>
      <c r="E82" s="67" t="s">
        <v>109</v>
      </c>
      <c r="F82" s="74"/>
      <c r="G82" s="33"/>
    </row>
    <row r="83" spans="2:7" s="103" customFormat="1" ht="16.5" customHeight="1">
      <c r="B83" s="85"/>
      <c r="C83" s="65">
        <v>7</v>
      </c>
      <c r="D83" s="66" t="s">
        <v>110</v>
      </c>
      <c r="E83" s="67" t="s">
        <v>111</v>
      </c>
      <c r="F83" s="74"/>
      <c r="G83" s="33"/>
    </row>
    <row r="84" spans="2:7" s="103" customFormat="1" ht="16.5" customHeight="1">
      <c r="B84" s="85"/>
      <c r="C84" s="65">
        <v>8</v>
      </c>
      <c r="D84" s="66" t="s">
        <v>112</v>
      </c>
      <c r="E84" s="67" t="s">
        <v>113</v>
      </c>
      <c r="F84" s="74"/>
      <c r="G84" s="33"/>
    </row>
    <row r="85" spans="2:7" s="103" customFormat="1" ht="16.5" customHeight="1">
      <c r="B85" s="85"/>
      <c r="C85" s="65">
        <v>9</v>
      </c>
      <c r="D85" s="66" t="s">
        <v>114</v>
      </c>
      <c r="E85" s="67" t="s">
        <v>115</v>
      </c>
      <c r="F85" s="74"/>
      <c r="G85" s="33"/>
    </row>
    <row r="86" spans="2:7" s="103" customFormat="1" ht="16.5" customHeight="1">
      <c r="B86" s="85"/>
      <c r="C86" s="65">
        <v>10</v>
      </c>
      <c r="D86" s="66" t="s">
        <v>116</v>
      </c>
      <c r="E86" s="67" t="s">
        <v>117</v>
      </c>
      <c r="F86" s="74"/>
      <c r="G86" s="33"/>
    </row>
    <row r="87" spans="2:7" s="103" customFormat="1" ht="16.5" customHeight="1">
      <c r="B87" s="107">
        <v>4.4</v>
      </c>
      <c r="C87" s="108"/>
      <c r="D87" s="106" t="s">
        <v>118</v>
      </c>
      <c r="E87" s="67"/>
      <c r="F87" s="91" t="s">
        <v>39</v>
      </c>
      <c r="G87" s="33"/>
    </row>
    <row r="88" spans="2:7" s="103" customFormat="1" ht="65.25" customHeight="1">
      <c r="B88" s="109"/>
      <c r="C88" s="65">
        <v>1</v>
      </c>
      <c r="D88" s="66" t="s">
        <v>48</v>
      </c>
      <c r="E88" s="67" t="s">
        <v>49</v>
      </c>
      <c r="F88" s="74"/>
      <c r="G88" s="34"/>
    </row>
    <row r="89" spans="2:7" s="103" customFormat="1" ht="16.5" customHeight="1">
      <c r="B89" s="109"/>
      <c r="C89" s="65">
        <v>2</v>
      </c>
      <c r="D89" s="66" t="s">
        <v>93</v>
      </c>
      <c r="E89" s="67" t="s">
        <v>94</v>
      </c>
      <c r="F89" s="74"/>
      <c r="G89" s="33"/>
    </row>
    <row r="90" spans="2:7" s="103" customFormat="1" ht="117.75" customHeight="1">
      <c r="B90" s="109"/>
      <c r="C90" s="65">
        <v>3</v>
      </c>
      <c r="D90" s="104" t="s">
        <v>95</v>
      </c>
      <c r="E90" s="67" t="s">
        <v>96</v>
      </c>
      <c r="F90" s="74"/>
      <c r="G90" s="33"/>
    </row>
    <row r="91" spans="2:7" s="103" customFormat="1" ht="16.5" customHeight="1">
      <c r="B91" s="109"/>
      <c r="C91" s="65">
        <v>4</v>
      </c>
      <c r="D91" s="104" t="s">
        <v>119</v>
      </c>
      <c r="E91" s="67" t="s">
        <v>120</v>
      </c>
      <c r="F91" s="74"/>
      <c r="G91" s="33"/>
    </row>
    <row r="92" spans="2:7" s="103" customFormat="1" ht="16.5" customHeight="1">
      <c r="B92" s="109"/>
      <c r="C92" s="65">
        <v>5</v>
      </c>
      <c r="D92" s="66" t="s">
        <v>102</v>
      </c>
      <c r="E92" s="67" t="s">
        <v>121</v>
      </c>
      <c r="F92" s="74"/>
      <c r="G92" s="33"/>
    </row>
    <row r="93" spans="2:7" s="103" customFormat="1" ht="16.5" customHeight="1">
      <c r="B93" s="109"/>
      <c r="C93" s="65">
        <v>6</v>
      </c>
      <c r="D93" s="66" t="s">
        <v>122</v>
      </c>
      <c r="E93" s="67" t="s">
        <v>123</v>
      </c>
      <c r="F93" s="74"/>
      <c r="G93" s="33"/>
    </row>
    <row r="94" spans="2:7" s="103" customFormat="1" ht="16.5" customHeight="1">
      <c r="B94" s="107">
        <v>4.5</v>
      </c>
      <c r="C94" s="110"/>
      <c r="D94" s="106" t="s">
        <v>124</v>
      </c>
      <c r="E94" s="67"/>
      <c r="F94" s="91" t="s">
        <v>39</v>
      </c>
      <c r="G94" s="33"/>
    </row>
    <row r="95" spans="2:7" s="103" customFormat="1" ht="65.25" customHeight="1">
      <c r="B95" s="109"/>
      <c r="C95" s="65">
        <v>1</v>
      </c>
      <c r="D95" s="66" t="s">
        <v>48</v>
      </c>
      <c r="E95" s="67" t="s">
        <v>49</v>
      </c>
      <c r="F95" s="74"/>
      <c r="G95" s="34"/>
    </row>
    <row r="96" spans="2:7" s="103" customFormat="1" ht="16.5" customHeight="1">
      <c r="B96" s="109"/>
      <c r="C96" s="65">
        <v>2</v>
      </c>
      <c r="D96" s="66" t="s">
        <v>125</v>
      </c>
      <c r="E96" s="67"/>
      <c r="F96" s="74"/>
      <c r="G96" s="33"/>
    </row>
    <row r="97" spans="2:7" s="103" customFormat="1" ht="16.5" customHeight="1">
      <c r="B97" s="109"/>
      <c r="C97" s="65">
        <v>3</v>
      </c>
      <c r="D97" s="66" t="s">
        <v>126</v>
      </c>
      <c r="E97" s="67" t="s">
        <v>127</v>
      </c>
      <c r="F97" s="74"/>
      <c r="G97" s="33"/>
    </row>
    <row r="98" spans="2:7" s="103" customFormat="1" ht="16.5" customHeight="1">
      <c r="B98" s="109"/>
      <c r="C98" s="65">
        <v>4</v>
      </c>
      <c r="D98" s="66" t="s">
        <v>128</v>
      </c>
      <c r="E98" s="67" t="s">
        <v>129</v>
      </c>
      <c r="F98" s="74"/>
      <c r="G98" s="33"/>
    </row>
    <row r="99" spans="2:7" s="103" customFormat="1" ht="112.5" customHeight="1">
      <c r="B99" s="109"/>
      <c r="C99" s="65">
        <v>5</v>
      </c>
      <c r="D99" s="104" t="s">
        <v>130</v>
      </c>
      <c r="E99" s="67" t="s">
        <v>131</v>
      </c>
      <c r="F99" s="74"/>
      <c r="G99" s="33"/>
    </row>
    <row r="100" spans="2:7" s="103" customFormat="1" ht="18" customHeight="1">
      <c r="B100" s="109"/>
      <c r="C100" s="65">
        <v>6</v>
      </c>
      <c r="D100" s="104" t="s">
        <v>124</v>
      </c>
      <c r="E100" s="67"/>
      <c r="F100" s="74"/>
      <c r="G100" s="33"/>
    </row>
    <row r="101" spans="2:7" s="103" customFormat="1" ht="18" customHeight="1">
      <c r="B101" s="109"/>
      <c r="C101" s="65">
        <v>7</v>
      </c>
      <c r="D101" s="104" t="s">
        <v>132</v>
      </c>
      <c r="E101" s="67" t="s">
        <v>133</v>
      </c>
      <c r="F101" s="74"/>
      <c r="G101" s="33"/>
    </row>
    <row r="102" spans="2:7" s="103" customFormat="1" ht="18" customHeight="1">
      <c r="B102" s="107">
        <v>4.6</v>
      </c>
      <c r="C102" s="108"/>
      <c r="D102" s="106" t="s">
        <v>134</v>
      </c>
      <c r="E102" s="67"/>
      <c r="F102" s="96" t="s">
        <v>27</v>
      </c>
      <c r="G102" s="33" t="s">
        <v>17</v>
      </c>
    </row>
    <row r="103" spans="2:7" s="103" customFormat="1" ht="65.25" customHeight="1">
      <c r="B103" s="109"/>
      <c r="C103" s="65">
        <v>1</v>
      </c>
      <c r="D103" s="66" t="s">
        <v>48</v>
      </c>
      <c r="E103" s="67" t="s">
        <v>49</v>
      </c>
      <c r="F103" s="74"/>
      <c r="G103" s="74"/>
    </row>
    <row r="104" spans="2:7" s="103" customFormat="1" ht="16.5" customHeight="1">
      <c r="B104" s="109"/>
      <c r="C104" s="65">
        <v>2</v>
      </c>
      <c r="D104" s="66" t="s">
        <v>135</v>
      </c>
      <c r="E104" s="67"/>
      <c r="F104" s="74"/>
      <c r="G104" s="74"/>
    </row>
    <row r="105" spans="2:7" s="103" customFormat="1" ht="16.5" customHeight="1">
      <c r="B105" s="109"/>
      <c r="C105" s="65">
        <v>3</v>
      </c>
      <c r="D105" s="66" t="s">
        <v>136</v>
      </c>
      <c r="E105" s="67" t="s">
        <v>137</v>
      </c>
      <c r="F105" s="74"/>
      <c r="G105" s="74"/>
    </row>
    <row r="106" spans="2:7" s="103" customFormat="1" ht="16.5" customHeight="1">
      <c r="B106" s="109"/>
      <c r="C106" s="65">
        <v>4</v>
      </c>
      <c r="D106" s="66" t="s">
        <v>128</v>
      </c>
      <c r="E106" s="67" t="s">
        <v>129</v>
      </c>
      <c r="F106" s="74"/>
      <c r="G106" s="74"/>
    </row>
    <row r="107" spans="2:7" s="103" customFormat="1" ht="110.25" customHeight="1">
      <c r="B107" s="109"/>
      <c r="C107" s="65">
        <v>5</v>
      </c>
      <c r="D107" s="104" t="s">
        <v>138</v>
      </c>
      <c r="E107" s="67" t="s">
        <v>139</v>
      </c>
      <c r="F107" s="74"/>
      <c r="G107" s="74"/>
    </row>
    <row r="108" spans="2:7" s="103" customFormat="1" ht="126" customHeight="1">
      <c r="B108" s="109"/>
      <c r="C108" s="65">
        <v>6</v>
      </c>
      <c r="D108" s="66" t="s">
        <v>140</v>
      </c>
      <c r="E108" s="67" t="s">
        <v>141</v>
      </c>
      <c r="F108" s="74"/>
      <c r="G108" s="74"/>
    </row>
    <row r="109" spans="2:7" s="103" customFormat="1" ht="16.5" customHeight="1">
      <c r="B109" s="109"/>
      <c r="C109" s="65">
        <v>7</v>
      </c>
      <c r="D109" s="66" t="s">
        <v>142</v>
      </c>
      <c r="E109" s="67"/>
      <c r="F109" s="74"/>
      <c r="G109" s="74"/>
    </row>
    <row r="110" spans="2:7" s="103" customFormat="1" ht="16.5" customHeight="1">
      <c r="B110" s="109"/>
      <c r="C110" s="65">
        <v>8</v>
      </c>
      <c r="D110" s="66" t="s">
        <v>102</v>
      </c>
      <c r="E110" s="67" t="s">
        <v>143</v>
      </c>
      <c r="F110" s="74"/>
      <c r="G110" s="74"/>
    </row>
    <row r="111" spans="2:7" s="103" customFormat="1" ht="16.5" customHeight="1">
      <c r="B111" s="105">
        <v>4.7</v>
      </c>
      <c r="C111" s="111"/>
      <c r="D111" s="90" t="s">
        <v>144</v>
      </c>
      <c r="E111" s="86"/>
      <c r="F111" s="96" t="s">
        <v>27</v>
      </c>
      <c r="G111" s="33" t="s">
        <v>17</v>
      </c>
    </row>
    <row r="112" spans="2:7" s="103" customFormat="1" ht="65.25" customHeight="1">
      <c r="B112" s="109"/>
      <c r="C112" s="65">
        <v>1</v>
      </c>
      <c r="D112" s="66" t="s">
        <v>48</v>
      </c>
      <c r="E112" s="67" t="s">
        <v>49</v>
      </c>
      <c r="F112" s="74"/>
      <c r="G112" s="74"/>
    </row>
    <row r="113" spans="2:7" s="103" customFormat="1" ht="16.5" customHeight="1">
      <c r="B113" s="109"/>
      <c r="C113" s="112">
        <v>2</v>
      </c>
      <c r="D113" s="94" t="s">
        <v>145</v>
      </c>
      <c r="E113" s="86"/>
      <c r="F113" s="74"/>
      <c r="G113" s="74"/>
    </row>
    <row r="114" spans="2:7" s="103" customFormat="1" ht="16.5" customHeight="1">
      <c r="B114" s="109"/>
      <c r="C114" s="112">
        <v>3</v>
      </c>
      <c r="D114" s="94" t="s">
        <v>146</v>
      </c>
      <c r="E114" s="86" t="s">
        <v>147</v>
      </c>
      <c r="F114" s="74"/>
      <c r="G114" s="74"/>
    </row>
    <row r="115" spans="2:7" s="103" customFormat="1" ht="16.5" customHeight="1">
      <c r="B115" s="105">
        <v>4.8</v>
      </c>
      <c r="C115" s="108"/>
      <c r="D115" s="61" t="s">
        <v>148</v>
      </c>
      <c r="E115" s="67"/>
      <c r="F115" s="91" t="s">
        <v>39</v>
      </c>
      <c r="G115" s="74"/>
    </row>
    <row r="116" spans="2:7" s="103" customFormat="1" ht="65.25" customHeight="1">
      <c r="B116" s="109"/>
      <c r="C116" s="65">
        <v>1</v>
      </c>
      <c r="D116" s="66" t="s">
        <v>69</v>
      </c>
      <c r="E116" s="67" t="s">
        <v>49</v>
      </c>
      <c r="F116" s="74"/>
      <c r="G116" s="74"/>
    </row>
    <row r="117" spans="2:7" s="103" customFormat="1" ht="16.5" customHeight="1">
      <c r="B117" s="109"/>
      <c r="C117" s="65">
        <v>2</v>
      </c>
      <c r="D117" s="66" t="s">
        <v>125</v>
      </c>
      <c r="E117" s="67"/>
      <c r="F117" s="74"/>
      <c r="G117" s="74"/>
    </row>
    <row r="118" spans="2:7" s="103" customFormat="1" ht="16.5" customHeight="1">
      <c r="B118" s="109"/>
      <c r="C118" s="65">
        <v>3</v>
      </c>
      <c r="D118" s="66" t="s">
        <v>136</v>
      </c>
      <c r="E118" s="67" t="s">
        <v>137</v>
      </c>
      <c r="F118" s="74"/>
      <c r="G118" s="74"/>
    </row>
    <row r="119" spans="2:7" s="103" customFormat="1" ht="16.5" customHeight="1">
      <c r="B119" s="109"/>
      <c r="C119" s="65">
        <v>4</v>
      </c>
      <c r="D119" s="66" t="s">
        <v>128</v>
      </c>
      <c r="E119" s="67" t="s">
        <v>129</v>
      </c>
      <c r="F119" s="74"/>
      <c r="G119" s="74"/>
    </row>
    <row r="120" spans="2:7" s="103" customFormat="1" ht="119.25" customHeight="1">
      <c r="B120" s="109"/>
      <c r="C120" s="65">
        <v>5</v>
      </c>
      <c r="D120" s="104" t="s">
        <v>130</v>
      </c>
      <c r="E120" s="67" t="s">
        <v>131</v>
      </c>
      <c r="F120" s="74"/>
      <c r="G120" s="74"/>
    </row>
    <row r="121" spans="2:7" s="103" customFormat="1" ht="16.5" customHeight="1">
      <c r="B121" s="109"/>
      <c r="C121" s="65">
        <v>6</v>
      </c>
      <c r="D121" s="113" t="s">
        <v>149</v>
      </c>
      <c r="E121" s="67" t="s">
        <v>150</v>
      </c>
      <c r="F121" s="65"/>
      <c r="G121" s="33"/>
    </row>
    <row r="122" spans="2:7" s="103" customFormat="1" ht="16.5" customHeight="1">
      <c r="B122" s="107">
        <v>4.9</v>
      </c>
      <c r="C122" s="108"/>
      <c r="D122" s="61" t="s">
        <v>151</v>
      </c>
      <c r="E122" s="67"/>
      <c r="F122" s="91" t="s">
        <v>39</v>
      </c>
      <c r="G122" s="74"/>
    </row>
    <row r="123" spans="2:7" s="103" customFormat="1" ht="65.25" customHeight="1">
      <c r="B123" s="109"/>
      <c r="C123" s="65">
        <v>1</v>
      </c>
      <c r="D123" s="66" t="s">
        <v>48</v>
      </c>
      <c r="E123" s="67" t="s">
        <v>49</v>
      </c>
      <c r="F123" s="74"/>
      <c r="G123" s="74"/>
    </row>
    <row r="124" spans="2:7" s="103" customFormat="1" ht="16.5" customHeight="1">
      <c r="B124" s="109"/>
      <c r="C124" s="65">
        <v>2</v>
      </c>
      <c r="D124" s="66" t="s">
        <v>125</v>
      </c>
      <c r="E124" s="67"/>
      <c r="F124" s="74"/>
      <c r="G124" s="74"/>
    </row>
    <row r="125" spans="2:7" s="103" customFormat="1" ht="16.5" customHeight="1">
      <c r="B125" s="109"/>
      <c r="C125" s="65">
        <v>3</v>
      </c>
      <c r="D125" s="66" t="s">
        <v>136</v>
      </c>
      <c r="E125" s="67" t="s">
        <v>137</v>
      </c>
      <c r="F125" s="74"/>
      <c r="G125" s="74"/>
    </row>
    <row r="126" spans="2:7" s="103" customFormat="1" ht="16.5" customHeight="1">
      <c r="B126" s="109"/>
      <c r="C126" s="65">
        <v>4</v>
      </c>
      <c r="D126" s="66" t="s">
        <v>128</v>
      </c>
      <c r="E126" s="67" t="s">
        <v>129</v>
      </c>
      <c r="F126" s="74"/>
      <c r="G126" s="74"/>
    </row>
    <row r="127" spans="2:7" s="103" customFormat="1" ht="111.75" customHeight="1">
      <c r="B127" s="109"/>
      <c r="C127" s="65">
        <v>5</v>
      </c>
      <c r="D127" s="104" t="s">
        <v>130</v>
      </c>
      <c r="E127" s="67" t="s">
        <v>131</v>
      </c>
      <c r="F127" s="74"/>
      <c r="G127" s="74"/>
    </row>
    <row r="128" spans="2:7" s="103" customFormat="1" ht="16.5" customHeight="1">
      <c r="B128" s="109"/>
      <c r="C128" s="65">
        <v>6</v>
      </c>
      <c r="D128" s="113" t="s">
        <v>152</v>
      </c>
      <c r="E128" s="67" t="s">
        <v>153</v>
      </c>
      <c r="F128" s="74"/>
      <c r="G128" s="33"/>
    </row>
    <row r="129" spans="2:7" s="103" customFormat="1" ht="16.5" customHeight="1">
      <c r="B129" s="109"/>
      <c r="C129" s="65">
        <v>7</v>
      </c>
      <c r="D129" s="113" t="s">
        <v>154</v>
      </c>
      <c r="E129" s="67" t="s">
        <v>155</v>
      </c>
      <c r="F129" s="74"/>
      <c r="G129" s="33"/>
    </row>
    <row r="130" spans="2:7" s="103" customFormat="1" ht="16.5" customHeight="1">
      <c r="B130" s="114">
        <v>4.1</v>
      </c>
      <c r="C130" s="71"/>
      <c r="D130" s="61" t="s">
        <v>156</v>
      </c>
      <c r="E130" s="67"/>
      <c r="F130" s="96" t="s">
        <v>27</v>
      </c>
      <c r="G130" s="36" t="s">
        <v>19</v>
      </c>
    </row>
    <row r="131" spans="2:7" s="103" customFormat="1" ht="65.25" customHeight="1">
      <c r="B131" s="115"/>
      <c r="C131" s="65">
        <v>1</v>
      </c>
      <c r="D131" s="66" t="s">
        <v>48</v>
      </c>
      <c r="E131" s="67" t="s">
        <v>49</v>
      </c>
      <c r="F131" s="72"/>
      <c r="G131" s="34"/>
    </row>
    <row r="132" spans="2:7" ht="16.5" customHeight="1">
      <c r="B132" s="116"/>
      <c r="C132" s="117">
        <v>2</v>
      </c>
      <c r="D132" s="66" t="s">
        <v>93</v>
      </c>
      <c r="E132" s="67" t="s">
        <v>94</v>
      </c>
      <c r="F132" s="118"/>
      <c r="G132" s="119"/>
    </row>
    <row r="133" spans="2:7" ht="117.75" customHeight="1">
      <c r="B133" s="120"/>
      <c r="C133" s="121">
        <v>3</v>
      </c>
      <c r="D133" s="104" t="s">
        <v>95</v>
      </c>
      <c r="E133" s="67" t="s">
        <v>96</v>
      </c>
      <c r="F133" s="118"/>
      <c r="G133" s="119"/>
    </row>
    <row r="134" spans="2:7" ht="16.5" customHeight="1">
      <c r="B134" s="120"/>
      <c r="C134" s="65">
        <v>4</v>
      </c>
      <c r="D134" s="104" t="s">
        <v>104</v>
      </c>
      <c r="E134" s="67" t="s">
        <v>105</v>
      </c>
      <c r="F134" s="118"/>
      <c r="G134" s="119"/>
    </row>
    <row r="135" spans="2:7" ht="16.5" customHeight="1">
      <c r="B135" s="120"/>
      <c r="C135" s="65">
        <v>5</v>
      </c>
      <c r="D135" s="104" t="s">
        <v>100</v>
      </c>
      <c r="E135" s="67" t="s">
        <v>101</v>
      </c>
      <c r="F135" s="118"/>
      <c r="G135" s="119"/>
    </row>
    <row r="136" spans="2:7" ht="112.5" customHeight="1">
      <c r="B136" s="120"/>
      <c r="C136" s="65">
        <v>6</v>
      </c>
      <c r="D136" s="66" t="s">
        <v>102</v>
      </c>
      <c r="E136" s="67" t="s">
        <v>96</v>
      </c>
      <c r="F136" s="118"/>
      <c r="G136" s="119"/>
    </row>
    <row r="137" spans="2:7" ht="16.5" customHeight="1">
      <c r="B137" s="122"/>
      <c r="C137" s="121">
        <v>7</v>
      </c>
      <c r="D137" s="104" t="s">
        <v>132</v>
      </c>
      <c r="E137" s="67"/>
      <c r="F137" s="118"/>
      <c r="G137" s="119"/>
    </row>
    <row r="138" spans="2:7" ht="16.5" customHeight="1">
      <c r="B138" s="122"/>
      <c r="C138" s="121">
        <v>8</v>
      </c>
      <c r="D138" s="104" t="s">
        <v>157</v>
      </c>
      <c r="E138" s="67" t="s">
        <v>158</v>
      </c>
      <c r="F138" s="118"/>
      <c r="G138" s="119"/>
    </row>
    <row r="139" spans="2:7" ht="16.5" customHeight="1">
      <c r="B139" s="120">
        <v>4.11</v>
      </c>
      <c r="C139" s="123"/>
      <c r="D139" s="61" t="s">
        <v>159</v>
      </c>
      <c r="E139" s="67"/>
      <c r="F139" s="91" t="s">
        <v>39</v>
      </c>
      <c r="G139" s="124"/>
    </row>
    <row r="140" spans="2:7" ht="65.25" customHeight="1">
      <c r="B140" s="120"/>
      <c r="C140" s="65">
        <v>1</v>
      </c>
      <c r="D140" s="66" t="s">
        <v>48</v>
      </c>
      <c r="E140" s="67" t="s">
        <v>49</v>
      </c>
      <c r="F140" s="72"/>
      <c r="G140" s="34"/>
    </row>
    <row r="141" spans="2:7" ht="16.5" customHeight="1">
      <c r="B141" s="120"/>
      <c r="C141" s="121">
        <v>2</v>
      </c>
      <c r="D141" s="66" t="s">
        <v>79</v>
      </c>
      <c r="E141" s="67"/>
      <c r="F141" s="125"/>
      <c r="G141" s="33"/>
    </row>
    <row r="142" spans="2:7" ht="16.5" customHeight="1">
      <c r="B142" s="120"/>
      <c r="C142" s="121">
        <v>3</v>
      </c>
      <c r="D142" s="66" t="s">
        <v>160</v>
      </c>
      <c r="E142" s="67" t="s">
        <v>161</v>
      </c>
      <c r="F142" s="125"/>
      <c r="G142" s="126"/>
    </row>
    <row r="143" spans="2:7" ht="16.5" customHeight="1">
      <c r="B143" s="127">
        <v>4.12</v>
      </c>
      <c r="C143" s="123"/>
      <c r="D143" s="61" t="s">
        <v>162</v>
      </c>
      <c r="E143" s="67"/>
      <c r="F143" s="96" t="s">
        <v>27</v>
      </c>
      <c r="G143" s="33" t="s">
        <v>20</v>
      </c>
    </row>
    <row r="144" spans="2:7" ht="65.25" customHeight="1">
      <c r="B144" s="127"/>
      <c r="C144" s="65">
        <v>1</v>
      </c>
      <c r="D144" s="66" t="s">
        <v>48</v>
      </c>
      <c r="E144" s="67" t="s">
        <v>49</v>
      </c>
      <c r="F144" s="72"/>
      <c r="G144" s="34"/>
    </row>
    <row r="145" spans="2:7" ht="16.5" customHeight="1">
      <c r="B145" s="127"/>
      <c r="C145" s="65">
        <v>2</v>
      </c>
      <c r="D145" s="66" t="s">
        <v>93</v>
      </c>
      <c r="E145" s="67" t="s">
        <v>94</v>
      </c>
      <c r="F145" s="118"/>
      <c r="G145" s="128"/>
    </row>
    <row r="146" spans="2:7" ht="115.5" customHeight="1">
      <c r="B146" s="127"/>
      <c r="C146" s="65">
        <v>3</v>
      </c>
      <c r="D146" s="104" t="s">
        <v>95</v>
      </c>
      <c r="E146" s="67" t="s">
        <v>96</v>
      </c>
      <c r="F146" s="118"/>
      <c r="G146" s="128"/>
    </row>
    <row r="147" spans="2:7" ht="16.5" customHeight="1">
      <c r="B147" s="127"/>
      <c r="C147" s="65">
        <v>4</v>
      </c>
      <c r="D147" s="104" t="s">
        <v>104</v>
      </c>
      <c r="E147" s="67" t="s">
        <v>105</v>
      </c>
      <c r="F147" s="118"/>
      <c r="G147" s="119"/>
    </row>
    <row r="148" spans="2:7" ht="16.5" customHeight="1">
      <c r="B148" s="127"/>
      <c r="C148" s="65">
        <v>5</v>
      </c>
      <c r="D148" s="104" t="s">
        <v>163</v>
      </c>
      <c r="E148" s="67"/>
      <c r="F148" s="118"/>
      <c r="G148" s="119"/>
    </row>
    <row r="149" spans="2:7" ht="16.5" customHeight="1">
      <c r="B149" s="127"/>
      <c r="C149" s="121">
        <v>6</v>
      </c>
      <c r="D149" s="66" t="s">
        <v>164</v>
      </c>
      <c r="E149" s="67" t="s">
        <v>165</v>
      </c>
      <c r="F149" s="118"/>
      <c r="G149" s="119"/>
    </row>
    <row r="150" spans="2:7" s="45" customFormat="1" ht="18" customHeight="1">
      <c r="B150" s="129"/>
      <c r="C150" s="129"/>
      <c r="D150" s="130"/>
      <c r="E150" s="129"/>
      <c r="F150" s="129"/>
      <c r="G150" s="129"/>
    </row>
    <row r="151" s="45" customFormat="1" ht="18" customHeight="1">
      <c r="D151" s="131"/>
    </row>
    <row r="152" s="45" customFormat="1" ht="18" customHeight="1">
      <c r="D152" s="131"/>
    </row>
    <row r="153" s="45" customFormat="1" ht="18" customHeight="1">
      <c r="D153" s="131"/>
    </row>
    <row r="154" s="45" customFormat="1" ht="18" customHeight="1">
      <c r="D154" s="131"/>
    </row>
    <row r="155" s="45" customFormat="1" ht="18" customHeight="1">
      <c r="D155" s="131"/>
    </row>
    <row r="156" s="45" customFormat="1" ht="18" customHeight="1">
      <c r="D156" s="131"/>
    </row>
    <row r="157" s="45" customFormat="1" ht="18" customHeight="1">
      <c r="D157" s="131"/>
    </row>
    <row r="158" s="45" customFormat="1" ht="18" customHeight="1">
      <c r="D158" s="131"/>
    </row>
    <row r="159" s="45" customFormat="1" ht="18" customHeight="1">
      <c r="D159" s="131"/>
    </row>
    <row r="160" s="45" customFormat="1" ht="18" customHeight="1">
      <c r="D160" s="131"/>
    </row>
  </sheetData>
  <sheetProtection/>
  <dataValidations count="2">
    <dataValidation type="list" operator="equal" allowBlank="1" showErrorMessage="1" sqref="F18 F20:F21 F26 F30 F35:F36 F40 F43 F46 F49 F53 F56 F60 F64:F65 F69 F76 F87 F94 F102 F111 F115 F121:F122 F130:F131">
      <formula1>"Passed,Failed,Postponed,Not Applicable,Inaccurate,x,p"</formula1>
    </dataValidation>
    <dataValidation type="list" operator="equal" allowBlank="1" showErrorMessage="1" sqref="F139:F140 F143:F14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J15" sqref="J15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8">
      <c r="B7" s="132" t="s">
        <v>166</v>
      </c>
      <c r="C7" s="133" t="s">
        <v>12</v>
      </c>
    </row>
    <row r="8" spans="2:3" ht="18">
      <c r="B8" s="134" t="s">
        <v>167</v>
      </c>
      <c r="C8" s="135">
        <f>SUM(C9:C13)</f>
        <v>25</v>
      </c>
    </row>
    <row r="9" spans="2:3" ht="18">
      <c r="B9" s="134" t="s">
        <v>39</v>
      </c>
      <c r="C9" s="135">
        <f>COUNTIF('Test Report'!D$1:D$65532,"Passed")</f>
        <v>18</v>
      </c>
    </row>
    <row r="10" spans="2:3" ht="18">
      <c r="B10" s="134" t="s">
        <v>27</v>
      </c>
      <c r="C10" s="135">
        <f>COUNTIF('Test Report'!D$1:D$65532,"Failed")</f>
        <v>6</v>
      </c>
    </row>
    <row r="11" spans="2:3" ht="18">
      <c r="B11" s="134" t="s">
        <v>168</v>
      </c>
      <c r="C11" s="135">
        <f>COUNTIF('Test Report'!D$1:D$65532,"Postponed")</f>
        <v>0</v>
      </c>
    </row>
    <row r="12" spans="2:3" ht="18">
      <c r="B12" s="134" t="s">
        <v>169</v>
      </c>
      <c r="C12" s="135">
        <f>COUNTIF('Test Report'!D$1:D$65532,"Not Applicable")</f>
        <v>1</v>
      </c>
    </row>
    <row r="13" spans="2:3" ht="18">
      <c r="B13" s="136" t="s">
        <v>170</v>
      </c>
      <c r="C13" s="137">
        <f>COUNTIF('Test Report'!D$1:D$65532,"Inaccurate")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