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Report'!$A$1:$F$51</definedName>
    <definedName name="Excel_BuiltIn_Print_Area_1">'Test Report'!$A$1:$F$37</definedName>
    <definedName name="Excel_BuiltIn_Print_Area_1_1">'Test Report'!$A$1:$F$37</definedName>
  </definedNames>
  <calcPr fullCalcOnLoad="1"/>
</workbook>
</file>

<file path=xl/sharedStrings.xml><?xml version="1.0" encoding="utf-8"?>
<sst xmlns="http://schemas.openxmlformats.org/spreadsheetml/2006/main" count="217" uniqueCount="120">
  <si>
    <r>
      <t xml:space="preserve">Case Title : </t>
    </r>
    <r>
      <rPr>
        <sz val="10"/>
        <rFont val="Arial"/>
        <family val="2"/>
      </rPr>
      <t>Om2008.12-2 Installer Testing</t>
    </r>
  </si>
  <si>
    <r>
      <t xml:space="preserve">Hardware : </t>
    </r>
    <r>
      <rPr>
        <sz val="10"/>
        <rFont val="Arial"/>
        <family val="2"/>
      </rPr>
      <t>GTA02 A5&amp;A7</t>
    </r>
  </si>
  <si>
    <t>Software</t>
  </si>
  <si>
    <r>
      <t xml:space="preserve">Kernel </t>
    </r>
    <r>
      <rPr>
        <b/>
        <sz val="10"/>
        <rFont val="DejaVu Sans"/>
        <family val="2"/>
      </rPr>
      <t>：</t>
    </r>
    <r>
      <rPr>
        <sz val="15"/>
        <rFont val="DejaVu Sans"/>
        <family val="2"/>
      </rPr>
      <t xml:space="preserve"> </t>
    </r>
  </si>
  <si>
    <r>
      <t xml:space="preserve">Root file system </t>
    </r>
    <r>
      <rPr>
        <b/>
        <sz val="10"/>
        <rFont val="DejaVu Sans"/>
        <family val="2"/>
      </rPr>
      <t xml:space="preserve">： </t>
    </r>
  </si>
  <si>
    <r>
      <t xml:space="preserve">Test Scope : </t>
    </r>
    <r>
      <rPr>
        <sz val="10"/>
        <rFont val="Arial"/>
        <family val="2"/>
      </rPr>
      <t>To test Installer Functionality</t>
    </r>
  </si>
  <si>
    <r>
      <t xml:space="preserve">Test Duration : </t>
    </r>
    <r>
      <rPr>
        <sz val="10"/>
        <rFont val="Arial"/>
        <family val="2"/>
      </rPr>
      <t xml:space="preserve"> 5 hours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</si>
  <si>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, Linux Host                             </t>
    </r>
  </si>
  <si>
    <r>
      <t>Tested By :</t>
    </r>
    <r>
      <rPr>
        <sz val="10"/>
        <rFont val="Arial"/>
        <family val="2"/>
      </rPr>
      <t xml:space="preserve"> </t>
    </r>
  </si>
  <si>
    <t xml:space="preserve">Tested Date :  </t>
  </si>
  <si>
    <t xml:space="preserve"> </t>
  </si>
  <si>
    <t>Case ID</t>
  </si>
  <si>
    <t>Cases</t>
  </si>
  <si>
    <t>Result</t>
  </si>
  <si>
    <t>Remark (Ticket No.)</t>
  </si>
  <si>
    <t>Om2008.12-2 Installer Test Cases</t>
  </si>
  <si>
    <t>Steps</t>
  </si>
  <si>
    <t>Description</t>
  </si>
  <si>
    <t>Expected Value</t>
  </si>
  <si>
    <t>Network Off line status (default)</t>
  </si>
  <si>
    <t>check Installer status when WIFI OFF / network without connection</t>
  </si>
  <si>
    <t>go to Setting and check WIFI connection</t>
  </si>
  <si>
    <t xml:space="preserve">Default is OFF </t>
  </si>
  <si>
    <t>check device without usb cable connection</t>
  </si>
  <si>
    <t>go to Installer</t>
  </si>
  <si>
    <r>
      <t>it should shows Alert box</t>
    </r>
    <r>
      <rPr>
        <sz val="10"/>
        <color indexed="8"/>
        <rFont val="DejaVu Sans"/>
        <family val="2"/>
      </rPr>
      <t>：“</t>
    </r>
    <r>
      <rPr>
        <sz val="10"/>
        <color indexed="8"/>
        <rFont val="Arial"/>
        <family val="2"/>
      </rPr>
      <t>ERROR</t>
    </r>
    <r>
      <rPr>
        <sz val="10"/>
        <color indexed="8"/>
        <rFont val="DejaVu Sans"/>
        <family val="2"/>
      </rPr>
      <t>：</t>
    </r>
    <r>
      <rPr>
        <sz val="10"/>
        <color indexed="8"/>
        <rFont val="Arial"/>
        <family val="2"/>
      </rPr>
      <t>Cannot access repository. Please check your network.”</t>
    </r>
  </si>
  <si>
    <t>Network online status</t>
  </si>
  <si>
    <t>Wifi ON status</t>
  </si>
  <si>
    <t>make wifi connected</t>
  </si>
  <si>
    <t xml:space="preserve">check refresh progress bar shows up every two days </t>
  </si>
  <si>
    <t>it should shows refresh cashes progress bar every two days.</t>
  </si>
  <si>
    <t>try to install any package</t>
  </si>
  <si>
    <t>install package successfully</t>
  </si>
  <si>
    <t>Use USB connected status</t>
  </si>
  <si>
    <t xml:space="preserve">Connect Device via SSH “ ssh root@192.168.0.202 “ </t>
  </si>
  <si>
    <t>connect to neo</t>
  </si>
  <si>
    <t>“ping www.google.com”</t>
  </si>
  <si>
    <t>check network connection</t>
  </si>
  <si>
    <t>check the refresh progress bar</t>
  </si>
  <si>
    <t>it should shows refresh cashes progress bar</t>
  </si>
  <si>
    <t>check refresh progress bar shows up every time flash new image</t>
  </si>
  <si>
    <t>Install packages</t>
  </si>
  <si>
    <t>View Categories in Install</t>
  </si>
  <si>
    <t>Installer screen turns up</t>
  </si>
  <si>
    <t>Click on INSTALL button from bottom bar</t>
  </si>
  <si>
    <r>
      <t>Install categories turns up</t>
    </r>
    <r>
      <rPr>
        <sz val="10"/>
        <color indexed="8"/>
        <rFont val="DejaVu Sans"/>
        <family val="2"/>
      </rPr>
      <t>：</t>
    </r>
    <r>
      <rPr>
        <sz val="10"/>
        <color indexed="8"/>
        <rFont val="Arial"/>
        <family val="2"/>
      </rPr>
      <t>Communication / Development / Games / Maps / Miscellaneous / Network / Repos</t>
    </r>
  </si>
  <si>
    <t>Select a category</t>
  </si>
  <si>
    <t>You can see package list</t>
  </si>
  <si>
    <t>Install a  package</t>
  </si>
  <si>
    <t>Install categories turns up</t>
  </si>
  <si>
    <r>
      <t>Package list screen turns up</t>
    </r>
    <r>
      <rPr>
        <sz val="10"/>
        <color indexed="8"/>
        <rFont val="DejaVu Sans"/>
        <family val="2"/>
      </rPr>
      <t>：</t>
    </r>
    <r>
      <rPr>
        <sz val="10"/>
        <color indexed="8"/>
        <rFont val="Arial"/>
        <family val="2"/>
      </rPr>
      <t>bottom bar have “ arrow / INSTALL / UPDATE / UNINSTALL “</t>
    </r>
  </si>
  <si>
    <t>Click on the package you want to install</t>
  </si>
  <si>
    <t>Show up package info, include Package name / package size / detail description /  version</t>
  </si>
  <si>
    <t>Click on “Touch me to install”</t>
  </si>
  <si>
    <t>Alert message box appear, “ (Green worlds) INSALL (package name) Yes / No”</t>
  </si>
  <si>
    <t xml:space="preserve">Click on No </t>
  </si>
  <si>
    <t>Alert message box disappear</t>
  </si>
  <si>
    <t>Click on Yes</t>
  </si>
  <si>
    <t>You can see install successfully message</t>
  </si>
  <si>
    <t xml:space="preserve">launch the application which is installed </t>
  </si>
  <si>
    <t>some packages installed  status now</t>
  </si>
  <si>
    <t xml:space="preserve">check the home screen </t>
  </si>
  <si>
    <t>installed packages icon should show up correctly</t>
  </si>
  <si>
    <t xml:space="preserve">launch the application </t>
  </si>
  <si>
    <t>it should worked correctly</t>
  </si>
  <si>
    <t xml:space="preserve">Uninstall packages </t>
  </si>
  <si>
    <t>View Categories in Uninstall</t>
  </si>
  <si>
    <t>Click on UNINSTALL button from bottom bar</t>
  </si>
  <si>
    <t xml:space="preserve">Uninstall the package </t>
  </si>
  <si>
    <t>Click on Uninstall</t>
  </si>
  <si>
    <t>Uninstall categories turns up</t>
  </si>
  <si>
    <t>Package list screen turns up</t>
  </si>
  <si>
    <t>Click on the package you want to uninstall</t>
  </si>
  <si>
    <t>Click on “Touch me to uninstall”</t>
  </si>
  <si>
    <t>Alert message box appear, “ (Red worlds) UNINSALL (package name) Yes / No”</t>
  </si>
  <si>
    <t>You can see uninstall successfully message</t>
  </si>
  <si>
    <t xml:space="preserve">Check the application which was uninstall-ed </t>
  </si>
  <si>
    <t>uninstall-ed packages icon should disappear</t>
  </si>
  <si>
    <t>Update packages</t>
  </si>
  <si>
    <t>View the packages lists update needed</t>
  </si>
  <si>
    <t>Click on Assassin.</t>
  </si>
  <si>
    <t>Click on Update</t>
  </si>
  <si>
    <t xml:space="preserve">Update the package </t>
  </si>
  <si>
    <t>Click on the package you want to update</t>
  </si>
  <si>
    <t>Click on “Touch me Update”</t>
  </si>
  <si>
    <t>Alert message box appear</t>
  </si>
  <si>
    <t>Check status when Download(uninstall/update) package failed</t>
  </si>
  <si>
    <t>Click on Install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</si>
  <si>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</si>
  <si>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</si>
  <si>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</si>
  <si>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</si>
  <si>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downloading / installing / updating / uninstalling packages</t>
  </si>
  <si>
    <t>Incoming a call while install(uninstall/update)</t>
  </si>
  <si>
    <t>it shows incoming call screen</t>
  </si>
  <si>
    <t xml:space="preserve">Answer it </t>
  </si>
  <si>
    <t>it shows call activity screen</t>
  </si>
  <si>
    <t>disconnect call</t>
  </si>
  <si>
    <t>it should go back install(uninstall/update) the keep running</t>
  </si>
  <si>
    <t>Receiving a SMS while downloading / installing / updating / uninstalling packages</t>
  </si>
  <si>
    <t>Incoming SMS while install(uninstall/update)</t>
  </si>
  <si>
    <t>it shows SMS screen</t>
  </si>
  <si>
    <t>go back to install screen</t>
  </si>
  <si>
    <t>Disconnect network while installing / updating packages</t>
  </si>
  <si>
    <t>connect Device via USB or WiFi</t>
  </si>
  <si>
    <t>Click on the package you want to install / update</t>
  </si>
  <si>
    <t>plug out the USB or turn off wifi</t>
  </si>
  <si>
    <t>show up alert message</t>
  </si>
  <si>
    <t>Disconnect network while uninstalling packages</t>
  </si>
  <si>
    <t>Click on the package you want to uninstall`</t>
  </si>
  <si>
    <t>Uninstalling</t>
  </si>
  <si>
    <t>Still can uninstall the package</t>
  </si>
  <si>
    <t>Statistic</t>
  </si>
  <si>
    <t>Total</t>
  </si>
  <si>
    <t>Passed</t>
  </si>
  <si>
    <t>Failed</t>
  </si>
  <si>
    <t>Postponed</t>
  </si>
  <si>
    <t>Not Applicable</t>
  </si>
  <si>
    <t>Inaccurate</t>
  </si>
  <si>
    <t>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</si>
</sst>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9">
    <font>
      <sz val="10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sz val="15"/>
      <name val="DejaVu Sans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sz val="12"/>
      <color indexed="52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8"/>
      <name val="DejaVu Sans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36">
    <xf numFmtId="164" fontId="0" fillId="0" borderId="0" xfId="0" applyAlignment="1">
      <alignment/>
    </xf>
    <xf numFmtId="164" fontId="0" fillId="2" borderId="0" xfId="0" applyFont="1" applyFill="1" applyBorder="1" applyAlignment="1">
      <alignment vertical="center"/>
    </xf>
    <xf numFmtId="164" fontId="0" fillId="2" borderId="0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 vertical="center" wrapText="1"/>
    </xf>
    <xf numFmtId="164" fontId="0" fillId="2" borderId="0" xfId="0" applyFont="1" applyFill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2" xfId="0" applyFont="1" applyFill="1" applyBorder="1" applyAlignment="1">
      <alignment horizontal="justify" vertical="center"/>
    </xf>
    <xf numFmtId="164" fontId="0" fillId="0" borderId="0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4" fillId="0" borderId="0" xfId="0" applyFont="1" applyAlignment="1">
      <alignment vertical="center"/>
    </xf>
    <xf numFmtId="164" fontId="1" fillId="2" borderId="2" xfId="0" applyFont="1" applyFill="1" applyBorder="1" applyAlignment="1">
      <alignment vertical="center" wrapText="1"/>
    </xf>
    <xf numFmtId="164" fontId="1" fillId="2" borderId="6" xfId="0" applyFont="1" applyFill="1" applyBorder="1" applyAlignment="1">
      <alignment vertical="center"/>
    </xf>
    <xf numFmtId="164" fontId="5" fillId="3" borderId="7" xfId="20" applyNumberFormat="1" applyFont="1" applyFill="1" applyBorder="1" applyAlignment="1">
      <alignment horizontal="center" vertical="center" wrapText="1"/>
      <protection/>
    </xf>
    <xf numFmtId="164" fontId="5" fillId="3" borderId="8" xfId="20" applyNumberFormat="1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 vertical="center"/>
    </xf>
    <xf numFmtId="165" fontId="0" fillId="4" borderId="9" xfId="0" applyNumberFormat="1" applyFont="1" applyFill="1" applyBorder="1" applyAlignment="1">
      <alignment horizontal="center" vertical="center"/>
    </xf>
    <xf numFmtId="164" fontId="0" fillId="4" borderId="10" xfId="0" applyFont="1" applyFill="1" applyBorder="1" applyAlignment="1">
      <alignment horizontal="left" vertical="center" wrapText="1"/>
    </xf>
    <xf numFmtId="164" fontId="6" fillId="4" borderId="10" xfId="0" applyFont="1" applyFill="1" applyBorder="1" applyAlignment="1">
      <alignment horizontal="center" vertical="center"/>
    </xf>
    <xf numFmtId="164" fontId="7" fillId="4" borderId="11" xfId="0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left" vertical="center" wrapText="1"/>
    </xf>
    <xf numFmtId="164" fontId="8" fillId="2" borderId="13" xfId="0" applyFont="1" applyFill="1" applyBorder="1" applyAlignment="1">
      <alignment horizontal="center" vertical="center" wrapText="1"/>
    </xf>
    <xf numFmtId="164" fontId="8" fillId="2" borderId="14" xfId="0" applyFont="1" applyFill="1" applyBorder="1" applyAlignment="1">
      <alignment horizontal="left" vertical="center" wrapText="1"/>
    </xf>
    <xf numFmtId="164" fontId="0" fillId="4" borderId="12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left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8" fillId="4" borderId="14" xfId="0" applyFont="1" applyFill="1" applyBorder="1" applyAlignment="1">
      <alignment horizontal="left" vertical="center" wrapText="1"/>
    </xf>
    <xf numFmtId="164" fontId="9" fillId="2" borderId="13" xfId="0" applyFont="1" applyFill="1" applyBorder="1" applyAlignment="1">
      <alignment horizontal="center" vertical="center" wrapText="1"/>
    </xf>
    <xf numFmtId="164" fontId="9" fillId="2" borderId="14" xfId="0" applyFont="1" applyFill="1" applyBorder="1" applyAlignment="1">
      <alignment horizontal="left" vertical="center" wrapText="1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16" xfId="0" applyFont="1" applyFill="1" applyBorder="1" applyAlignment="1">
      <alignment horizontal="left" vertical="center" wrapText="1"/>
    </xf>
    <xf numFmtId="164" fontId="8" fillId="2" borderId="16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center" wrapText="1"/>
    </xf>
    <xf numFmtId="164" fontId="5" fillId="3" borderId="8" xfId="0" applyFont="1" applyFill="1" applyBorder="1" applyAlignment="1">
      <alignment horizontal="center" vertical="center" wrapText="1"/>
    </xf>
    <xf numFmtId="164" fontId="5" fillId="3" borderId="18" xfId="0" applyFont="1" applyFill="1" applyBorder="1" applyAlignment="1">
      <alignment horizontal="center" vertical="center" wrapText="1"/>
    </xf>
    <xf numFmtId="164" fontId="7" fillId="4" borderId="3" xfId="20" applyNumberFormat="1" applyFont="1" applyFill="1" applyBorder="1" applyAlignment="1">
      <alignment horizontal="center" vertical="center" wrapText="1"/>
      <protection/>
    </xf>
    <xf numFmtId="164" fontId="5" fillId="4" borderId="19" xfId="20" applyNumberFormat="1" applyFont="1" applyFill="1" applyBorder="1" applyAlignment="1">
      <alignment horizontal="center" vertical="center" wrapText="1"/>
      <protection/>
    </xf>
    <xf numFmtId="164" fontId="7" fillId="4" borderId="19" xfId="0" applyFont="1" applyFill="1" applyBorder="1" applyAlignment="1">
      <alignment horizontal="left" wrapText="1"/>
    </xf>
    <xf numFmtId="164" fontId="5" fillId="4" borderId="19" xfId="0" applyFont="1" applyFill="1" applyBorder="1" applyAlignment="1">
      <alignment horizont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5" fillId="4" borderId="20" xfId="0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12" fillId="2" borderId="3" xfId="20" applyNumberFormat="1" applyFont="1" applyFill="1" applyBorder="1" applyAlignment="1">
      <alignment horizontal="center" vertical="center" wrapText="1"/>
      <protection/>
    </xf>
    <xf numFmtId="164" fontId="12" fillId="2" borderId="19" xfId="20" applyNumberFormat="1" applyFont="1" applyFill="1" applyBorder="1" applyAlignment="1">
      <alignment horizontal="center" vertical="center" wrapText="1"/>
      <protection/>
    </xf>
    <xf numFmtId="164" fontId="12" fillId="2" borderId="19" xfId="0" applyFont="1" applyFill="1" applyBorder="1" applyAlignment="1">
      <alignment horizontal="left" wrapText="1"/>
    </xf>
    <xf numFmtId="164" fontId="13" fillId="2" borderId="19" xfId="0" applyFont="1" applyFill="1" applyBorder="1" applyAlignment="1">
      <alignment horizontal="center" wrapText="1"/>
    </xf>
    <xf numFmtId="164" fontId="8" fillId="0" borderId="20" xfId="0" applyFont="1" applyFill="1" applyBorder="1" applyAlignment="1">
      <alignment horizontal="left" vertical="center" wrapText="1"/>
    </xf>
    <xf numFmtId="164" fontId="5" fillId="2" borderId="3" xfId="20" applyNumberFormat="1" applyFont="1" applyFill="1" applyBorder="1" applyAlignment="1">
      <alignment horizontal="center" vertical="center" wrapText="1"/>
      <protection/>
    </xf>
    <xf numFmtId="164" fontId="8" fillId="2" borderId="19" xfId="20" applyNumberFormat="1" applyFont="1" applyFill="1" applyBorder="1" applyAlignment="1">
      <alignment horizontal="center" vertical="center" wrapText="1"/>
      <protection/>
    </xf>
    <xf numFmtId="164" fontId="8" fillId="2" borderId="19" xfId="0" applyFont="1" applyFill="1" applyBorder="1" applyAlignment="1">
      <alignment horizontal="left" wrapText="1"/>
    </xf>
    <xf numFmtId="164" fontId="8" fillId="2" borderId="19" xfId="0" applyFont="1" applyFill="1" applyBorder="1" applyAlignment="1">
      <alignment horizontal="center" vertical="center" wrapText="1"/>
    </xf>
    <xf numFmtId="164" fontId="5" fillId="2" borderId="20" xfId="0" applyFont="1" applyFill="1" applyBorder="1" applyAlignment="1">
      <alignment horizontal="center" vertical="center" wrapText="1"/>
    </xf>
    <xf numFmtId="164" fontId="8" fillId="2" borderId="19" xfId="0" applyFont="1" applyFill="1" applyBorder="1" applyAlignment="1">
      <alignment vertical="center" wrapText="1"/>
    </xf>
    <xf numFmtId="164" fontId="8" fillId="2" borderId="19" xfId="0" applyFont="1" applyFill="1" applyBorder="1" applyAlignment="1">
      <alignment horizontal="justify" wrapText="1"/>
    </xf>
    <xf numFmtId="164" fontId="15" fillId="2" borderId="19" xfId="0" applyFont="1" applyFill="1" applyBorder="1" applyAlignment="1">
      <alignment horizontal="center" vertical="center"/>
    </xf>
    <xf numFmtId="164" fontId="12" fillId="2" borderId="19" xfId="0" applyFont="1" applyFill="1" applyBorder="1" applyAlignment="1">
      <alignment vertical="center" wrapText="1"/>
    </xf>
    <xf numFmtId="164" fontId="16" fillId="2" borderId="19" xfId="0" applyFont="1" applyFill="1" applyBorder="1" applyAlignment="1">
      <alignment wrapText="1"/>
    </xf>
    <xf numFmtId="164" fontId="8" fillId="2" borderId="20" xfId="0" applyFont="1" applyFill="1" applyBorder="1" applyAlignment="1">
      <alignment horizontal="left" vertical="center" wrapText="1"/>
    </xf>
    <xf numFmtId="164" fontId="17" fillId="0" borderId="0" xfId="0" applyFont="1" applyAlignment="1">
      <alignment/>
    </xf>
    <xf numFmtId="164" fontId="7" fillId="2" borderId="3" xfId="20" applyNumberFormat="1" applyFont="1" applyFill="1" applyBorder="1" applyAlignment="1">
      <alignment horizontal="center" vertical="center" wrapText="1"/>
      <protection/>
    </xf>
    <xf numFmtId="164" fontId="8" fillId="2" borderId="19" xfId="0" applyFont="1" applyFill="1" applyBorder="1" applyAlignment="1">
      <alignment wrapText="1"/>
    </xf>
    <xf numFmtId="164" fontId="8" fillId="2" borderId="19" xfId="0" applyFont="1" applyFill="1" applyBorder="1" applyAlignment="1">
      <alignment horizontal="center" vertical="center"/>
    </xf>
    <xf numFmtId="164" fontId="7" fillId="2" borderId="20" xfId="0" applyFont="1" applyFill="1" applyBorder="1" applyAlignment="1">
      <alignment horizontal="center" vertical="center" wrapText="1"/>
    </xf>
    <xf numFmtId="164" fontId="8" fillId="2" borderId="3" xfId="20" applyNumberFormat="1" applyFont="1" applyFill="1" applyBorder="1" applyAlignment="1">
      <alignment horizontal="center" vertical="center" wrapText="1"/>
      <protection/>
    </xf>
    <xf numFmtId="164" fontId="8" fillId="4" borderId="19" xfId="0" applyFont="1" applyFill="1" applyBorder="1" applyAlignment="1">
      <alignment horizontal="left" vertical="center"/>
    </xf>
    <xf numFmtId="164" fontId="7" fillId="4" borderId="19" xfId="0" applyFont="1" applyFill="1" applyBorder="1" applyAlignment="1">
      <alignment horizontal="left" vertical="center" wrapText="1"/>
    </xf>
    <xf numFmtId="164" fontId="8" fillId="4" borderId="19" xfId="0" applyFont="1" applyFill="1" applyBorder="1" applyAlignment="1">
      <alignment horizontal="left" vertical="center" wrapText="1"/>
    </xf>
    <xf numFmtId="164" fontId="5" fillId="4" borderId="20" xfId="0" applyFont="1" applyFill="1" applyBorder="1" applyAlignment="1">
      <alignment horizontal="left" vertical="center" wrapText="1"/>
    </xf>
    <xf numFmtId="164" fontId="12" fillId="2" borderId="21" xfId="0" applyFont="1" applyFill="1" applyBorder="1" applyAlignment="1">
      <alignment horizontal="center" vertical="center" wrapText="1"/>
    </xf>
    <xf numFmtId="164" fontId="15" fillId="2" borderId="22" xfId="0" applyFont="1" applyFill="1" applyBorder="1" applyAlignment="1">
      <alignment horizontal="center" vertical="center"/>
    </xf>
    <xf numFmtId="164" fontId="12" fillId="2" borderId="22" xfId="0" applyFont="1" applyFill="1" applyBorder="1" applyAlignment="1">
      <alignment wrapText="1"/>
    </xf>
    <xf numFmtId="164" fontId="16" fillId="2" borderId="22" xfId="0" applyFont="1" applyFill="1" applyBorder="1" applyAlignment="1">
      <alignment wrapText="1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20" xfId="0" applyFont="1" applyFill="1" applyBorder="1" applyAlignment="1">
      <alignment/>
    </xf>
    <xf numFmtId="164" fontId="7" fillId="2" borderId="20" xfId="0" applyFont="1" applyFill="1" applyBorder="1" applyAlignment="1">
      <alignment/>
    </xf>
    <xf numFmtId="164" fontId="12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17" fillId="0" borderId="19" xfId="0" applyFont="1" applyBorder="1" applyAlignment="1">
      <alignment/>
    </xf>
    <xf numFmtId="164" fontId="4" fillId="0" borderId="20" xfId="0" applyFont="1" applyBorder="1" applyAlignment="1">
      <alignment/>
    </xf>
    <xf numFmtId="164" fontId="12" fillId="2" borderId="19" xfId="0" applyFont="1" applyFill="1" applyBorder="1" applyAlignment="1">
      <alignment wrapText="1"/>
    </xf>
    <xf numFmtId="164" fontId="0" fillId="0" borderId="20" xfId="0" applyFont="1" applyBorder="1" applyAlignment="1">
      <alignment wrapText="1"/>
    </xf>
    <xf numFmtId="164" fontId="12" fillId="5" borderId="3" xfId="0" applyFont="1" applyFill="1" applyBorder="1" applyAlignment="1">
      <alignment horizontal="center" vertical="center" wrapText="1"/>
    </xf>
    <xf numFmtId="164" fontId="16" fillId="5" borderId="19" xfId="0" applyFont="1" applyFill="1" applyBorder="1" applyAlignment="1">
      <alignment horizontal="center" vertical="center"/>
    </xf>
    <xf numFmtId="164" fontId="12" fillId="5" borderId="19" xfId="0" applyFont="1" applyFill="1" applyBorder="1" applyAlignment="1">
      <alignment wrapText="1"/>
    </xf>
    <xf numFmtId="164" fontId="16" fillId="5" borderId="19" xfId="0" applyFont="1" applyFill="1" applyBorder="1" applyAlignment="1">
      <alignment/>
    </xf>
    <xf numFmtId="164" fontId="8" fillId="5" borderId="13" xfId="0" applyFont="1" applyFill="1" applyBorder="1" applyAlignment="1">
      <alignment horizontal="center" vertical="center" wrapText="1"/>
    </xf>
    <xf numFmtId="164" fontId="8" fillId="5" borderId="20" xfId="0" applyFont="1" applyFill="1" applyBorder="1" applyAlignment="1">
      <alignment horizontal="left" vertical="center" wrapText="1"/>
    </xf>
    <xf numFmtId="164" fontId="7" fillId="5" borderId="3" xfId="0" applyFont="1" applyFill="1" applyBorder="1" applyAlignment="1">
      <alignment horizontal="center" vertical="center" wrapText="1"/>
    </xf>
    <xf numFmtId="164" fontId="8" fillId="5" borderId="19" xfId="0" applyFont="1" applyFill="1" applyBorder="1" applyAlignment="1">
      <alignment horizontal="center" vertical="center"/>
    </xf>
    <xf numFmtId="164" fontId="8" fillId="5" borderId="19" xfId="0" applyFont="1" applyFill="1" applyBorder="1" applyAlignment="1">
      <alignment wrapText="1"/>
    </xf>
    <xf numFmtId="164" fontId="8" fillId="5" borderId="19" xfId="0" applyFont="1" applyFill="1" applyBorder="1" applyAlignment="1">
      <alignment horizontal="center" vertical="center" wrapText="1"/>
    </xf>
    <xf numFmtId="164" fontId="7" fillId="5" borderId="20" xfId="0" applyFont="1" applyFill="1" applyBorder="1" applyAlignment="1">
      <alignment/>
    </xf>
    <xf numFmtId="164" fontId="8" fillId="5" borderId="3" xfId="0" applyFont="1" applyFill="1" applyBorder="1" applyAlignment="1">
      <alignment horizontal="center" vertical="center" wrapText="1"/>
    </xf>
    <xf numFmtId="164" fontId="8" fillId="5" borderId="20" xfId="0" applyFont="1" applyFill="1" applyBorder="1" applyAlignment="1">
      <alignment/>
    </xf>
    <xf numFmtId="164" fontId="15" fillId="5" borderId="19" xfId="0" applyFont="1" applyFill="1" applyBorder="1" applyAlignment="1">
      <alignment horizontal="center" vertical="center"/>
    </xf>
    <xf numFmtId="164" fontId="16" fillId="5" borderId="19" xfId="0" applyFont="1" applyFill="1" applyBorder="1" applyAlignment="1">
      <alignment wrapText="1"/>
    </xf>
    <xf numFmtId="164" fontId="17" fillId="5" borderId="19" xfId="0" applyFont="1" applyFill="1" applyBorder="1" applyAlignment="1">
      <alignment/>
    </xf>
    <xf numFmtId="164" fontId="4" fillId="5" borderId="20" xfId="0" applyFont="1" applyFill="1" applyBorder="1" applyAlignment="1">
      <alignment/>
    </xf>
    <xf numFmtId="164" fontId="7" fillId="4" borderId="3" xfId="0" applyFont="1" applyFill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/>
    </xf>
    <xf numFmtId="164" fontId="7" fillId="4" borderId="19" xfId="0" applyFont="1" applyFill="1" applyBorder="1" applyAlignment="1">
      <alignment wrapText="1"/>
    </xf>
    <xf numFmtId="164" fontId="8" fillId="4" borderId="19" xfId="0" applyFont="1" applyFill="1" applyBorder="1" applyAlignment="1">
      <alignment wrapText="1"/>
    </xf>
    <xf numFmtId="164" fontId="17" fillId="4" borderId="19" xfId="0" applyFont="1" applyFill="1" applyBorder="1" applyAlignment="1">
      <alignment/>
    </xf>
    <xf numFmtId="164" fontId="17" fillId="4" borderId="20" xfId="0" applyFont="1" applyFill="1" applyBorder="1" applyAlignment="1">
      <alignment/>
    </xf>
    <xf numFmtId="164" fontId="12" fillId="2" borderId="3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17" fillId="2" borderId="19" xfId="0" applyFont="1" applyFill="1" applyBorder="1" applyAlignment="1">
      <alignment/>
    </xf>
    <xf numFmtId="166" fontId="12" fillId="2" borderId="3" xfId="0" applyNumberFormat="1" applyFont="1" applyFill="1" applyBorder="1" applyAlignment="1">
      <alignment horizontal="center"/>
    </xf>
    <xf numFmtId="164" fontId="8" fillId="2" borderId="23" xfId="0" applyFont="1" applyFill="1" applyBorder="1" applyAlignment="1">
      <alignment horizontal="center" vertical="center"/>
    </xf>
    <xf numFmtId="164" fontId="8" fillId="2" borderId="23" xfId="0" applyFont="1" applyFill="1" applyBorder="1" applyAlignment="1">
      <alignment wrapText="1"/>
    </xf>
    <xf numFmtId="166" fontId="12" fillId="2" borderId="24" xfId="0" applyNumberFormat="1" applyFont="1" applyFill="1" applyBorder="1" applyAlignment="1">
      <alignment horizontal="center"/>
    </xf>
    <xf numFmtId="164" fontId="8" fillId="2" borderId="25" xfId="0" applyFont="1" applyFill="1" applyBorder="1" applyAlignment="1">
      <alignment horizontal="center" vertical="center"/>
    </xf>
    <xf numFmtId="164" fontId="8" fillId="2" borderId="25" xfId="0" applyFont="1" applyFill="1" applyBorder="1" applyAlignment="1">
      <alignment wrapText="1"/>
    </xf>
    <xf numFmtId="164" fontId="17" fillId="0" borderId="25" xfId="0" applyFont="1" applyBorder="1" applyAlignment="1">
      <alignment/>
    </xf>
    <xf numFmtId="164" fontId="4" fillId="0" borderId="26" xfId="0" applyFont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wrapText="1"/>
    </xf>
    <xf numFmtId="164" fontId="17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6" fontId="12" fillId="2" borderId="0" xfId="0" applyNumberFormat="1" applyFont="1" applyFill="1" applyBorder="1" applyAlignment="1">
      <alignment horizontal="center"/>
    </xf>
    <xf numFmtId="164" fontId="12" fillId="2" borderId="0" xfId="0" applyFont="1" applyFill="1" applyBorder="1" applyAlignment="1">
      <alignment horizontal="center"/>
    </xf>
    <xf numFmtId="164" fontId="12" fillId="2" borderId="0" xfId="0" applyFont="1" applyFill="1" applyBorder="1" applyAlignment="1">
      <alignment/>
    </xf>
    <xf numFmtId="164" fontId="18" fillId="3" borderId="9" xfId="0" applyFont="1" applyFill="1" applyBorder="1" applyAlignment="1">
      <alignment horizontal="center"/>
    </xf>
    <xf numFmtId="164" fontId="18" fillId="3" borderId="11" xfId="0" applyFont="1" applyFill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1" fillId="0" borderId="1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1</xdr:col>
      <xdr:colOff>590550</xdr:colOff>
      <xdr:row>2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571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219075</xdr:rowOff>
    </xdr:from>
    <xdr:to>
      <xdr:col>2</xdr:col>
      <xdr:colOff>1581150</xdr:colOff>
      <xdr:row>2</xdr:row>
      <xdr:rowOff>76200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19075"/>
          <a:ext cx="1562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123825</xdr:rowOff>
    </xdr:from>
    <xdr:to>
      <xdr:col>1</xdr:col>
      <xdr:colOff>676275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6381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1076325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847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742950</xdr:colOff>
      <xdr:row>4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3350"/>
          <a:ext cx="7239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9525</xdr:colOff>
      <xdr:row>3</xdr:row>
      <xdr:rowOff>123825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66700"/>
          <a:ext cx="21145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V37"/>
  <sheetViews>
    <sheetView tabSelected="1" workbookViewId="0" topLeftCell="A1">
      <selection activeCell="B4" sqref="B4"/>
    </sheetView>
  </sheetViews>
  <sheetFormatPr defaultColWidth="12.57421875" defaultRowHeight="18.75" customHeight="1"/>
  <cols>
    <col min="1" max="1" width="3.28125" style="1" customWidth="1"/>
    <col min="2" max="2" width="11.00390625" style="2" customWidth="1"/>
    <col min="3" max="3" width="64.8515625" style="3" customWidth="1"/>
    <col min="4" max="4" width="15.28125" style="1" customWidth="1"/>
    <col min="5" max="5" width="64.8515625" style="1" customWidth="1"/>
    <col min="6" max="6" width="7.57421875" style="1" customWidth="1"/>
    <col min="7" max="252" width="12.140625" style="1" customWidth="1"/>
    <col min="253" max="16384" width="12.140625" style="4" customWidth="1"/>
  </cols>
  <sheetData>
    <row r="5" spans="2:5" ht="18.75" customHeight="1">
      <c r="B5" s="5" t="s">
        <v>0</v>
      </c>
      <c r="C5" s="5"/>
      <c r="D5" s="5"/>
      <c r="E5" s="5"/>
    </row>
    <row r="6" spans="2:5" ht="18.75" customHeight="1">
      <c r="B6" s="6" t="s">
        <v>1</v>
      </c>
      <c r="C6" s="6"/>
      <c r="D6" s="6"/>
      <c r="E6" s="6"/>
    </row>
    <row r="7" spans="2:5" ht="18.75" customHeight="1">
      <c r="B7" s="7" t="s">
        <v>2</v>
      </c>
      <c r="C7" s="8" t="s">
        <v>3</v>
      </c>
      <c r="D7" s="8"/>
      <c r="E7" s="8"/>
    </row>
    <row r="8" spans="2:5" ht="18.75" customHeight="1">
      <c r="B8" s="7"/>
      <c r="C8" s="9" t="s">
        <v>4</v>
      </c>
      <c r="D8" s="9"/>
      <c r="E8" s="9"/>
    </row>
    <row r="9" spans="2:5" ht="18.75" customHeight="1">
      <c r="B9" s="10" t="s">
        <v>5</v>
      </c>
      <c r="C9" s="10"/>
      <c r="D9" s="10"/>
      <c r="E9" s="10"/>
    </row>
    <row r="10" spans="2:256" s="11" customFormat="1" ht="18.75" customHeight="1">
      <c r="B10" s="12" t="s">
        <v>6</v>
      </c>
      <c r="C10" s="12"/>
      <c r="D10" s="12"/>
      <c r="E10" s="12"/>
      <c r="IS10" s="13"/>
      <c r="IT10" s="13"/>
      <c r="IU10" s="13"/>
      <c r="IV10" s="13"/>
    </row>
    <row r="11" spans="2:5" ht="18.75" customHeight="1">
      <c r="B11" s="14" t="s">
        <v>7</v>
      </c>
      <c r="C11" s="14"/>
      <c r="D11" s="14"/>
      <c r="E11" s="14"/>
    </row>
    <row r="12" spans="2:5" ht="18.75" customHeight="1">
      <c r="B12" s="6" t="s">
        <v>8</v>
      </c>
      <c r="C12" s="6"/>
      <c r="D12" s="6"/>
      <c r="E12" s="6"/>
    </row>
    <row r="13" spans="2:8" ht="18.75" customHeight="1">
      <c r="B13" s="15" t="s">
        <v>9</v>
      </c>
      <c r="C13" s="15"/>
      <c r="D13" s="15"/>
      <c r="E13" s="15"/>
      <c r="H13" s="1" t="s">
        <v>10</v>
      </c>
    </row>
    <row r="15" spans="2:7" ht="18.75" customHeight="1">
      <c r="B15" s="16" t="s">
        <v>11</v>
      </c>
      <c r="C15" s="17" t="s">
        <v>12</v>
      </c>
      <c r="D15" s="17" t="s">
        <v>13</v>
      </c>
      <c r="E15" s="17" t="s">
        <v>14</v>
      </c>
      <c r="F15" s="18"/>
      <c r="G15" s="18"/>
    </row>
    <row r="16" spans="2:5" ht="18.75" customHeight="1">
      <c r="B16" s="19">
        <f>'Test Cases'!B8</f>
        <v>1</v>
      </c>
      <c r="C16" s="20" t="str">
        <f>'Test Cases'!D8</f>
        <v>Network Off line status (default)</v>
      </c>
      <c r="D16" s="21"/>
      <c r="E16" s="22"/>
    </row>
    <row r="17" spans="2:5" ht="18.75" customHeight="1">
      <c r="B17" s="23">
        <f>'Test Cases'!B9</f>
        <v>1.1</v>
      </c>
      <c r="C17" s="24" t="str">
        <f>'Test Cases'!D9</f>
        <v>check Installer status when WIFI OFF / network without connection</v>
      </c>
      <c r="D17" s="25">
        <f>'Test Cases'!F9</f>
        <v>0</v>
      </c>
      <c r="E17" s="26"/>
    </row>
    <row r="18" spans="2:5" ht="18.75" customHeight="1">
      <c r="B18" s="27">
        <f>'Test Cases'!B13</f>
        <v>2</v>
      </c>
      <c r="C18" s="28" t="str">
        <f>'Test Cases'!D13</f>
        <v>Network online status</v>
      </c>
      <c r="D18" s="29"/>
      <c r="E18" s="30"/>
    </row>
    <row r="19" spans="2:5" ht="18.75" customHeight="1">
      <c r="B19" s="23">
        <f>'Test Cases'!B14</f>
        <v>2.1</v>
      </c>
      <c r="C19" s="24" t="str">
        <f>'Test Cases'!D14</f>
        <v>Wifi ON status</v>
      </c>
      <c r="D19" s="31">
        <f>'Test Cases'!F14</f>
        <v>0</v>
      </c>
      <c r="E19" s="26">
        <f>'Test Cases'!G14</f>
        <v>0</v>
      </c>
    </row>
    <row r="20" spans="2:5" ht="18.75" customHeight="1">
      <c r="B20" s="23">
        <f>'Test Cases'!B19</f>
        <v>2.2</v>
      </c>
      <c r="C20" s="24" t="str">
        <f>'Test Cases'!D19</f>
        <v>Use USB connected status</v>
      </c>
      <c r="D20" s="25">
        <f>'Test Cases'!F19</f>
        <v>0</v>
      </c>
      <c r="E20" s="26"/>
    </row>
    <row r="21" spans="2:5" ht="18.75" customHeight="1">
      <c r="B21" s="23">
        <f>'Test Cases'!B23</f>
        <v>2.3</v>
      </c>
      <c r="C21" s="24" t="str">
        <f>'Test Cases'!D23</f>
        <v>check the refresh progress bar</v>
      </c>
      <c r="D21" s="25">
        <f>'Test Cases'!F23</f>
        <v>0</v>
      </c>
      <c r="E21" s="32"/>
    </row>
    <row r="22" spans="2:5" ht="18.75" customHeight="1">
      <c r="B22" s="27">
        <f>'Test Cases'!B28</f>
        <v>3</v>
      </c>
      <c r="C22" s="28" t="str">
        <f>'Test Cases'!D28</f>
        <v>Install packages</v>
      </c>
      <c r="D22" s="29"/>
      <c r="E22" s="30"/>
    </row>
    <row r="23" spans="2:5" ht="18.75" customHeight="1">
      <c r="B23" s="23">
        <f>'Test Cases'!B29</f>
        <v>3.1</v>
      </c>
      <c r="C23" s="24" t="str">
        <f>'Test Cases'!D29</f>
        <v>View Categories in Install</v>
      </c>
      <c r="D23" s="25">
        <f>'Test Cases'!F29</f>
        <v>0</v>
      </c>
      <c r="E23" s="26"/>
    </row>
    <row r="24" spans="2:5" ht="28.5" customHeight="1">
      <c r="B24" s="23">
        <f>'Test Cases'!B33</f>
        <v>3.2</v>
      </c>
      <c r="C24" s="24" t="str">
        <f>'Test Cases'!D33</f>
        <v>Install a  package</v>
      </c>
      <c r="D24" s="31">
        <f>'Test Cases'!F33</f>
        <v>0</v>
      </c>
      <c r="E24" s="26">
        <f>'Test Cases'!G33</f>
        <v>0</v>
      </c>
    </row>
    <row r="25" spans="2:5" ht="18.75" customHeight="1">
      <c r="B25" s="23">
        <f>'Test Cases'!B42</f>
        <v>3.3</v>
      </c>
      <c r="C25" s="24" t="str">
        <f>'Test Cases'!D42</f>
        <v>launch the application which is installed </v>
      </c>
      <c r="D25" s="25">
        <f>'Test Cases'!F42</f>
        <v>0</v>
      </c>
      <c r="E25" s="26"/>
    </row>
    <row r="26" spans="2:5" ht="18.75" customHeight="1">
      <c r="B26" s="27">
        <f>'Test Cases'!B46</f>
        <v>4</v>
      </c>
      <c r="C26" s="28" t="str">
        <f>'Test Cases'!D46</f>
        <v>Uninstall packages </v>
      </c>
      <c r="D26" s="29"/>
      <c r="E26" s="30"/>
    </row>
    <row r="27" spans="2:5" ht="18.75" customHeight="1">
      <c r="B27" s="23">
        <f>'Test Cases'!B47</f>
        <v>4.1</v>
      </c>
      <c r="C27" s="24" t="str">
        <f>'Test Cases'!D47</f>
        <v>View Categories in Uninstall</v>
      </c>
      <c r="D27" s="25">
        <f>'Test Cases'!F47</f>
        <v>0</v>
      </c>
      <c r="E27" s="26"/>
    </row>
    <row r="28" spans="2:5" ht="28.5" customHeight="1">
      <c r="B28" s="23">
        <f>'Test Cases'!B51</f>
        <v>4.2</v>
      </c>
      <c r="C28" s="24" t="str">
        <f>'Test Cases'!D51</f>
        <v>Uninstall the package </v>
      </c>
      <c r="D28" s="31">
        <f>'Test Cases'!F51</f>
        <v>0</v>
      </c>
      <c r="E28" s="26">
        <f>'Test Cases'!G51</f>
        <v>0</v>
      </c>
    </row>
    <row r="29" spans="2:5" ht="18.75" customHeight="1">
      <c r="B29" s="23">
        <f>'Test Cases'!B60</f>
        <v>4.3</v>
      </c>
      <c r="C29" s="24" t="str">
        <f>'Test Cases'!D60</f>
        <v>Check the application which was uninstall-ed </v>
      </c>
      <c r="D29" s="25">
        <f>'Test Cases'!F60</f>
        <v>0</v>
      </c>
      <c r="E29" s="26"/>
    </row>
    <row r="30" spans="2:5" ht="18.75" customHeight="1">
      <c r="B30" s="23">
        <f>'Test Cases'!B63</f>
        <v>4.1</v>
      </c>
      <c r="C30" s="24" t="str">
        <f>'Test Cases'!D63</f>
        <v>View the packages lists update needed</v>
      </c>
      <c r="D30" s="25">
        <f>'Test Cases'!F63</f>
        <v>0</v>
      </c>
      <c r="E30" s="26">
        <f>'Test Cases'!G63</f>
        <v>0</v>
      </c>
    </row>
    <row r="31" spans="2:5" ht="18.75" customHeight="1">
      <c r="B31" s="23">
        <f>'Test Cases'!B67</f>
        <v>4.2</v>
      </c>
      <c r="C31" s="24" t="str">
        <f>'Test Cases'!D67</f>
        <v>Update the package </v>
      </c>
      <c r="D31" s="25">
        <f>'Test Cases'!F67</f>
        <v>0</v>
      </c>
      <c r="E31" s="26"/>
    </row>
    <row r="32" spans="2:5" ht="18.75" customHeight="1">
      <c r="B32" s="23">
        <f>'Test Cases'!B75</f>
        <v>4.3</v>
      </c>
      <c r="C32" s="24" t="str">
        <f>'Test Cases'!D75</f>
        <v>Check status when Download(uninstall/update) package failed</v>
      </c>
      <c r="D32" s="25">
        <f>'Test Cases'!F75</f>
        <v>0</v>
      </c>
      <c r="E32" s="26"/>
    </row>
    <row r="33" spans="2:5" ht="18.75" customHeight="1">
      <c r="B33" s="27">
        <f>'Test Cases'!B82</f>
        <v>5</v>
      </c>
      <c r="C33" s="28" t="str">
        <f>'Test Cases'!D82</f>
        <v>Performance </v>
      </c>
      <c r="D33" s="29"/>
      <c r="E33" s="30"/>
    </row>
    <row r="34" spans="2:5" ht="28.5" customHeight="1">
      <c r="B34" s="23">
        <f>'Test Cases'!B83</f>
        <v>5.1</v>
      </c>
      <c r="C34" s="24" t="str">
        <f>'Test Cases'!D83</f>
        <v>Incoming a call while downloading / installing / updating / uninstalling packages</v>
      </c>
      <c r="D34" s="25">
        <f>'Test Cases'!F83</f>
        <v>0</v>
      </c>
      <c r="E34" s="26"/>
    </row>
    <row r="35" spans="2:5" ht="28.5" customHeight="1">
      <c r="B35" s="23">
        <f>'Test Cases'!B93</f>
        <v>5.2</v>
      </c>
      <c r="C35" s="24" t="str">
        <f>'Test Cases'!D93</f>
        <v>Receiving a SMS while downloading / installing / updating / uninstalling packages</v>
      </c>
      <c r="D35" s="25">
        <f>'Test Cases'!F93</f>
        <v>0</v>
      </c>
      <c r="E35" s="26"/>
    </row>
    <row r="36" spans="2:5" ht="18.75" customHeight="1">
      <c r="B36" s="23">
        <f>'Test Cases'!B103</f>
        <v>5.3</v>
      </c>
      <c r="C36" s="24" t="str">
        <f>'Test Cases'!D103</f>
        <v>Disconnect network while installing / updating packages</v>
      </c>
      <c r="D36" s="31">
        <f>'Test Cases'!F103</f>
        <v>0</v>
      </c>
      <c r="E36" s="32">
        <f>'Test Cases'!G103</f>
        <v>0</v>
      </c>
    </row>
    <row r="37" spans="2:5" ht="18.75" customHeight="1">
      <c r="B37" s="33">
        <f>'Test Cases'!B112</f>
        <v>5.4</v>
      </c>
      <c r="C37" s="34" t="str">
        <f>'Test Cases'!D112</f>
        <v>Disconnect network while uninstalling packages</v>
      </c>
      <c r="D37" s="35">
        <f>'Test Cases'!F112</f>
        <v>0</v>
      </c>
      <c r="E37" s="36"/>
    </row>
  </sheetData>
  <sheetProtection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4027777777777778" right="0.24027777777777778" top="0.3666666666666667" bottom="0.4652777777777778" header="0.2" footer="0.2"/>
  <pageSetup horizontalDpi="300" verticalDpi="300" orientation="portrait" paperSize="9" scale="3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25"/>
  <sheetViews>
    <sheetView workbookViewId="0" topLeftCell="A1">
      <selection activeCell="B6" sqref="B6"/>
    </sheetView>
  </sheetViews>
  <sheetFormatPr defaultColWidth="13.7109375" defaultRowHeight="18" customHeight="1"/>
  <cols>
    <col min="1" max="1" width="3.28125" style="37" customWidth="1"/>
    <col min="2" max="2" width="12.00390625" style="37" customWidth="1"/>
    <col min="3" max="3" width="11.28125" style="37" customWidth="1"/>
    <col min="4" max="4" width="57.421875" style="37" customWidth="1"/>
    <col min="5" max="5" width="59.7109375" style="37" customWidth="1"/>
    <col min="6" max="6" width="14.00390625" style="37" customWidth="1"/>
    <col min="7" max="7" width="57.57421875" style="37" customWidth="1"/>
    <col min="8" max="16384" width="14.00390625" style="37" customWidth="1"/>
  </cols>
  <sheetData>
    <row r="5" ht="21.75" customHeight="1">
      <c r="B5" s="38" t="s">
        <v>15</v>
      </c>
    </row>
    <row r="7" spans="2:7" ht="18" customHeight="1">
      <c r="B7" s="16" t="s">
        <v>11</v>
      </c>
      <c r="C7" s="17" t="s">
        <v>16</v>
      </c>
      <c r="D7" s="39" t="s">
        <v>17</v>
      </c>
      <c r="E7" s="39" t="s">
        <v>18</v>
      </c>
      <c r="F7" s="40" t="s">
        <v>13</v>
      </c>
      <c r="G7" s="41" t="s">
        <v>14</v>
      </c>
    </row>
    <row r="8" spans="2:7" ht="18" customHeight="1">
      <c r="B8" s="42">
        <v>1</v>
      </c>
      <c r="C8" s="43"/>
      <c r="D8" s="44" t="s">
        <v>19</v>
      </c>
      <c r="E8" s="45"/>
      <c r="F8" s="46"/>
      <c r="G8" s="47"/>
    </row>
    <row r="9" spans="2:7" s="48" customFormat="1" ht="24" customHeight="1">
      <c r="B9" s="49">
        <v>1.1</v>
      </c>
      <c r="C9" s="50"/>
      <c r="D9" s="51" t="s">
        <v>20</v>
      </c>
      <c r="E9" s="52"/>
      <c r="F9" s="25"/>
      <c r="G9" s="53"/>
    </row>
    <row r="10" spans="2:7" ht="18" customHeight="1">
      <c r="B10" s="54"/>
      <c r="C10" s="55">
        <v>1</v>
      </c>
      <c r="D10" s="56" t="s">
        <v>21</v>
      </c>
      <c r="E10" s="56" t="s">
        <v>22</v>
      </c>
      <c r="F10" s="57"/>
      <c r="G10" s="58"/>
    </row>
    <row r="11" spans="2:7" ht="18" customHeight="1">
      <c r="B11" s="54"/>
      <c r="C11" s="55"/>
      <c r="D11" s="56" t="s">
        <v>23</v>
      </c>
      <c r="E11" s="56"/>
      <c r="F11" s="57"/>
      <c r="G11" s="58"/>
    </row>
    <row r="12" spans="2:7" ht="24" customHeight="1">
      <c r="B12" s="54"/>
      <c r="C12" s="55">
        <v>2</v>
      </c>
      <c r="D12" s="59" t="s">
        <v>24</v>
      </c>
      <c r="E12" s="60" t="s">
        <v>25</v>
      </c>
      <c r="F12" s="57"/>
      <c r="G12" s="58"/>
    </row>
    <row r="13" spans="2:7" ht="18" customHeight="1">
      <c r="B13" s="42">
        <v>2</v>
      </c>
      <c r="C13" s="43"/>
      <c r="D13" s="44" t="s">
        <v>26</v>
      </c>
      <c r="E13" s="45"/>
      <c r="F13" s="46"/>
      <c r="G13" s="47"/>
    </row>
    <row r="14" spans="2:7" s="48" customFormat="1" ht="18" customHeight="1">
      <c r="B14" s="49">
        <v>2.1</v>
      </c>
      <c r="C14" s="61"/>
      <c r="D14" s="62" t="s">
        <v>27</v>
      </c>
      <c r="E14" s="63"/>
      <c r="F14" s="31"/>
      <c r="G14" s="64"/>
    </row>
    <row r="15" spans="2:7" s="65" customFormat="1" ht="18" customHeight="1">
      <c r="B15" s="66"/>
      <c r="C15" s="55">
        <v>1</v>
      </c>
      <c r="D15" s="56" t="s">
        <v>21</v>
      </c>
      <c r="E15" s="67" t="s">
        <v>28</v>
      </c>
      <c r="F15" s="25"/>
      <c r="G15" s="64"/>
    </row>
    <row r="16" spans="2:7" s="65" customFormat="1" ht="18" customHeight="1">
      <c r="B16" s="66"/>
      <c r="C16" s="68">
        <v>1</v>
      </c>
      <c r="D16" s="67" t="s">
        <v>24</v>
      </c>
      <c r="E16" s="67"/>
      <c r="F16" s="57"/>
      <c r="G16" s="69"/>
    </row>
    <row r="17" spans="2:7" s="65" customFormat="1" ht="18" customHeight="1">
      <c r="B17" s="66"/>
      <c r="C17" s="68">
        <v>3</v>
      </c>
      <c r="D17" s="67" t="s">
        <v>29</v>
      </c>
      <c r="E17" s="67" t="s">
        <v>30</v>
      </c>
      <c r="F17" s="57"/>
      <c r="G17" s="69"/>
    </row>
    <row r="18" spans="2:7" s="65" customFormat="1" ht="18" customHeight="1">
      <c r="B18" s="66"/>
      <c r="C18" s="68">
        <v>4</v>
      </c>
      <c r="D18" s="67" t="s">
        <v>31</v>
      </c>
      <c r="E18" s="67" t="s">
        <v>32</v>
      </c>
      <c r="F18" s="25"/>
      <c r="G18" s="64"/>
    </row>
    <row r="19" spans="2:7" s="65" customFormat="1" ht="28.5" customHeight="1">
      <c r="B19" s="49">
        <v>2.2</v>
      </c>
      <c r="C19" s="61"/>
      <c r="D19" s="62" t="s">
        <v>33</v>
      </c>
      <c r="E19" s="63"/>
      <c r="F19" s="31"/>
      <c r="G19" s="64"/>
    </row>
    <row r="20" spans="2:7" s="65" customFormat="1" ht="18" customHeight="1">
      <c r="B20" s="70"/>
      <c r="C20" s="68">
        <v>1</v>
      </c>
      <c r="D20" t="s">
        <v>34</v>
      </c>
      <c r="E20" s="67" t="s">
        <v>35</v>
      </c>
      <c r="F20" s="25"/>
      <c r="G20" s="64"/>
    </row>
    <row r="21" spans="2:7" s="65" customFormat="1" ht="18" customHeight="1">
      <c r="B21" s="70"/>
      <c r="C21" s="68">
        <v>2</v>
      </c>
      <c r="D21" s="67" t="s">
        <v>36</v>
      </c>
      <c r="E21" s="67" t="s">
        <v>37</v>
      </c>
      <c r="F21" s="25"/>
      <c r="G21" s="64"/>
    </row>
    <row r="22" spans="2:7" s="65" customFormat="1" ht="18" customHeight="1">
      <c r="B22" s="70"/>
      <c r="C22" s="68">
        <v>3</v>
      </c>
      <c r="D22" s="67" t="s">
        <v>31</v>
      </c>
      <c r="E22" s="67" t="s">
        <v>32</v>
      </c>
      <c r="F22" s="25"/>
      <c r="G22" s="64"/>
    </row>
    <row r="23" spans="2:7" s="48" customFormat="1" ht="18" customHeight="1">
      <c r="B23" s="49">
        <v>2.3</v>
      </c>
      <c r="C23" s="61"/>
      <c r="D23" s="62" t="s">
        <v>38</v>
      </c>
      <c r="E23" s="63"/>
      <c r="F23" s="25"/>
      <c r="G23" s="64"/>
    </row>
    <row r="24" spans="2:7" s="48" customFormat="1" ht="18" customHeight="1">
      <c r="B24" s="49"/>
      <c r="C24" s="55">
        <v>1</v>
      </c>
      <c r="D24" s="56" t="s">
        <v>37</v>
      </c>
      <c r="E24" s="63"/>
      <c r="F24" s="31"/>
      <c r="G24" s="64"/>
    </row>
    <row r="25" spans="2:7" ht="18" customHeight="1">
      <c r="B25" s="66"/>
      <c r="C25" s="68">
        <v>2</v>
      </c>
      <c r="D25" s="67" t="s">
        <v>24</v>
      </c>
      <c r="E25" s="67" t="s">
        <v>39</v>
      </c>
      <c r="F25" s="57"/>
      <c r="G25" s="58"/>
    </row>
    <row r="26" spans="2:7" ht="18" customHeight="1">
      <c r="B26" s="66"/>
      <c r="C26" s="68">
        <v>3</v>
      </c>
      <c r="D26" s="67" t="s">
        <v>29</v>
      </c>
      <c r="E26" s="67" t="s">
        <v>30</v>
      </c>
      <c r="F26" s="57"/>
      <c r="G26" s="58"/>
    </row>
    <row r="27" spans="2:7" ht="18" customHeight="1">
      <c r="B27" s="66"/>
      <c r="C27" s="68">
        <v>4</v>
      </c>
      <c r="D27" s="67" t="s">
        <v>40</v>
      </c>
      <c r="E27" s="67" t="s">
        <v>39</v>
      </c>
      <c r="F27" s="57"/>
      <c r="G27" s="58"/>
    </row>
    <row r="28" spans="2:7" ht="18" customHeight="1">
      <c r="B28" s="42">
        <v>3</v>
      </c>
      <c r="C28" s="71"/>
      <c r="D28" s="72" t="s">
        <v>41</v>
      </c>
      <c r="E28" s="73"/>
      <c r="F28" s="73"/>
      <c r="G28" s="74"/>
    </row>
    <row r="29" spans="2:7" s="48" customFormat="1" ht="18" customHeight="1">
      <c r="B29" s="75">
        <v>3.1</v>
      </c>
      <c r="C29" s="76"/>
      <c r="D29" s="77" t="s">
        <v>42</v>
      </c>
      <c r="E29" s="78"/>
      <c r="F29" s="25"/>
      <c r="G29" s="64"/>
    </row>
    <row r="30" spans="2:7" ht="18" customHeight="1">
      <c r="B30" s="79"/>
      <c r="C30" s="68">
        <v>1</v>
      </c>
      <c r="D30" s="67" t="s">
        <v>24</v>
      </c>
      <c r="E30" s="67" t="s">
        <v>43</v>
      </c>
      <c r="F30" s="57"/>
      <c r="G30" s="80"/>
    </row>
    <row r="31" spans="2:7" ht="24" customHeight="1">
      <c r="B31" s="79"/>
      <c r="C31" s="68">
        <v>2</v>
      </c>
      <c r="D31" s="67" t="s">
        <v>44</v>
      </c>
      <c r="E31" s="67" t="s">
        <v>45</v>
      </c>
      <c r="F31" s="57"/>
      <c r="G31" s="81"/>
    </row>
    <row r="32" spans="2:7" ht="18" customHeight="1">
      <c r="B32" s="79"/>
      <c r="C32" s="68">
        <v>3</v>
      </c>
      <c r="D32" s="67" t="s">
        <v>46</v>
      </c>
      <c r="E32" s="67" t="s">
        <v>47</v>
      </c>
      <c r="F32" s="57"/>
      <c r="G32" s="81"/>
    </row>
    <row r="33" spans="2:7" ht="25.5" customHeight="1">
      <c r="B33" s="82">
        <v>3.2</v>
      </c>
      <c r="C33" s="61"/>
      <c r="D33" s="62" t="s">
        <v>48</v>
      </c>
      <c r="E33" s="63"/>
      <c r="F33" s="31"/>
      <c r="G33" s="64"/>
    </row>
    <row r="34" spans="2:7" ht="18" customHeight="1">
      <c r="B34" s="83"/>
      <c r="C34" s="68">
        <v>1</v>
      </c>
      <c r="D34" s="67" t="s">
        <v>24</v>
      </c>
      <c r="E34" s="67" t="s">
        <v>43</v>
      </c>
      <c r="F34" s="84"/>
      <c r="G34" s="85"/>
    </row>
    <row r="35" spans="2:7" ht="18" customHeight="1">
      <c r="B35" s="83"/>
      <c r="C35" s="68">
        <v>2</v>
      </c>
      <c r="D35" s="67" t="s">
        <v>44</v>
      </c>
      <c r="E35" s="67" t="s">
        <v>49</v>
      </c>
      <c r="F35" s="84"/>
      <c r="G35" s="85"/>
    </row>
    <row r="36" spans="2:7" ht="24" customHeight="1">
      <c r="B36" s="83"/>
      <c r="C36" s="68">
        <v>3</v>
      </c>
      <c r="D36" s="67" t="s">
        <v>46</v>
      </c>
      <c r="E36" s="67" t="s">
        <v>50</v>
      </c>
      <c r="F36" s="84"/>
      <c r="G36" s="85"/>
    </row>
    <row r="37" spans="2:7" ht="24" customHeight="1">
      <c r="B37" s="83"/>
      <c r="C37" s="68">
        <v>4</v>
      </c>
      <c r="D37" s="67" t="s">
        <v>51</v>
      </c>
      <c r="E37" s="67" t="s">
        <v>52</v>
      </c>
      <c r="F37" s="84"/>
      <c r="G37" s="85"/>
    </row>
    <row r="38" spans="2:7" ht="24" customHeight="1">
      <c r="B38" s="83"/>
      <c r="C38" s="68">
        <v>5</v>
      </c>
      <c r="D38" s="67" t="s">
        <v>53</v>
      </c>
      <c r="E38" s="67" t="s">
        <v>54</v>
      </c>
      <c r="F38" s="84"/>
      <c r="G38" s="85"/>
    </row>
    <row r="39" spans="2:7" ht="18" customHeight="1">
      <c r="B39" s="83"/>
      <c r="C39" s="68">
        <v>6</v>
      </c>
      <c r="D39" s="67" t="s">
        <v>55</v>
      </c>
      <c r="E39" s="67" t="s">
        <v>56</v>
      </c>
      <c r="F39" s="84"/>
      <c r="G39" s="85"/>
    </row>
    <row r="40" spans="2:7" ht="24" customHeight="1">
      <c r="B40" s="83"/>
      <c r="C40" s="68">
        <v>7</v>
      </c>
      <c r="D40" s="67" t="s">
        <v>53</v>
      </c>
      <c r="E40" s="67" t="s">
        <v>54</v>
      </c>
      <c r="F40" s="84"/>
      <c r="G40" s="85"/>
    </row>
    <row r="41" spans="2:7" ht="18" customHeight="1">
      <c r="B41" s="83"/>
      <c r="C41" s="68">
        <v>8</v>
      </c>
      <c r="D41" s="67" t="s">
        <v>57</v>
      </c>
      <c r="E41" s="67" t="s">
        <v>58</v>
      </c>
      <c r="F41" s="84"/>
      <c r="G41" s="85"/>
    </row>
    <row r="42" spans="2:7" ht="18" customHeight="1">
      <c r="B42" s="82">
        <v>3.3</v>
      </c>
      <c r="C42" s="68"/>
      <c r="D42" s="86" t="s">
        <v>59</v>
      </c>
      <c r="E42" s="67"/>
      <c r="F42" s="25"/>
      <c r="G42" s="87"/>
    </row>
    <row r="43" spans="2:7" ht="18" customHeight="1">
      <c r="B43" s="83"/>
      <c r="C43" s="68">
        <v>1</v>
      </c>
      <c r="D43" s="67" t="s">
        <v>60</v>
      </c>
      <c r="E43" s="67"/>
      <c r="F43" s="84"/>
      <c r="G43" s="85"/>
    </row>
    <row r="44" spans="2:7" ht="18" customHeight="1">
      <c r="B44" s="83"/>
      <c r="C44" s="68">
        <v>2</v>
      </c>
      <c r="D44" s="67" t="s">
        <v>61</v>
      </c>
      <c r="E44" s="67" t="s">
        <v>62</v>
      </c>
      <c r="F44" s="84"/>
      <c r="G44" s="85"/>
    </row>
    <row r="45" spans="2:7" ht="18" customHeight="1">
      <c r="B45" s="83"/>
      <c r="C45" s="68">
        <v>3</v>
      </c>
      <c r="D45" s="67" t="s">
        <v>63</v>
      </c>
      <c r="E45" s="67" t="s">
        <v>64</v>
      </c>
      <c r="F45" s="84"/>
      <c r="G45" s="85"/>
    </row>
    <row r="46" spans="2:7" ht="18" customHeight="1">
      <c r="B46" s="42">
        <v>4</v>
      </c>
      <c r="C46" s="71"/>
      <c r="D46" s="72" t="s">
        <v>65</v>
      </c>
      <c r="E46" s="73"/>
      <c r="F46" s="73"/>
      <c r="G46" s="74"/>
    </row>
    <row r="47" spans="2:7" s="48" customFormat="1" ht="18" customHeight="1">
      <c r="B47" s="82">
        <v>4.1</v>
      </c>
      <c r="C47" s="61"/>
      <c r="D47" s="77" t="s">
        <v>66</v>
      </c>
      <c r="E47" s="63"/>
      <c r="F47" s="25"/>
      <c r="G47" s="64"/>
    </row>
    <row r="48" spans="2:7" ht="18" customHeight="1">
      <c r="B48" s="83"/>
      <c r="C48" s="68">
        <v>1</v>
      </c>
      <c r="D48" s="67" t="s">
        <v>24</v>
      </c>
      <c r="E48" s="67" t="s">
        <v>43</v>
      </c>
      <c r="F48" s="57"/>
      <c r="G48" s="81"/>
    </row>
    <row r="49" spans="2:7" ht="24" customHeight="1">
      <c r="B49" s="79"/>
      <c r="C49" s="68">
        <v>2</v>
      </c>
      <c r="D49" s="67" t="s">
        <v>67</v>
      </c>
      <c r="E49" s="67" t="s">
        <v>45</v>
      </c>
      <c r="F49" s="57"/>
      <c r="G49" s="81"/>
    </row>
    <row r="50" spans="2:7" ht="18" customHeight="1">
      <c r="B50" s="79"/>
      <c r="C50" s="68">
        <v>3</v>
      </c>
      <c r="D50" s="67" t="s">
        <v>46</v>
      </c>
      <c r="E50" s="67" t="s">
        <v>47</v>
      </c>
      <c r="F50" s="57"/>
      <c r="G50" s="81"/>
    </row>
    <row r="51" spans="2:7" s="48" customFormat="1" ht="25.5" customHeight="1">
      <c r="B51" s="82">
        <v>4.2</v>
      </c>
      <c r="C51" s="61"/>
      <c r="D51" s="62" t="s">
        <v>68</v>
      </c>
      <c r="E51" s="63"/>
      <c r="F51" s="31"/>
      <c r="G51" s="64"/>
    </row>
    <row r="52" spans="2:7" ht="18" customHeight="1">
      <c r="B52" s="83"/>
      <c r="C52" s="68">
        <v>1</v>
      </c>
      <c r="D52" s="67" t="s">
        <v>24</v>
      </c>
      <c r="E52" s="67" t="s">
        <v>43</v>
      </c>
      <c r="F52" s="84"/>
      <c r="G52" s="85"/>
    </row>
    <row r="53" spans="2:7" ht="18" customHeight="1">
      <c r="B53" s="83"/>
      <c r="C53" s="68">
        <v>2</v>
      </c>
      <c r="D53" s="67" t="s">
        <v>69</v>
      </c>
      <c r="E53" s="67" t="s">
        <v>70</v>
      </c>
      <c r="F53" s="84"/>
      <c r="G53" s="85"/>
    </row>
    <row r="54" spans="2:7" ht="18" customHeight="1">
      <c r="B54" s="83"/>
      <c r="C54" s="68">
        <v>3</v>
      </c>
      <c r="D54" s="67" t="s">
        <v>46</v>
      </c>
      <c r="E54" s="67" t="s">
        <v>71</v>
      </c>
      <c r="F54" s="84"/>
      <c r="G54" s="85"/>
    </row>
    <row r="55" spans="2:7" ht="24" customHeight="1">
      <c r="B55" s="83"/>
      <c r="C55" s="68">
        <v>4</v>
      </c>
      <c r="D55" s="67" t="s">
        <v>72</v>
      </c>
      <c r="E55" s="67" t="s">
        <v>52</v>
      </c>
      <c r="F55" s="84"/>
      <c r="G55" s="85"/>
    </row>
    <row r="56" spans="2:7" ht="24" customHeight="1">
      <c r="B56" s="79"/>
      <c r="C56" s="68">
        <v>5</v>
      </c>
      <c r="D56" s="67" t="s">
        <v>73</v>
      </c>
      <c r="E56" s="67" t="s">
        <v>74</v>
      </c>
      <c r="F56" s="84"/>
      <c r="G56" s="85"/>
    </row>
    <row r="57" spans="2:7" ht="18" customHeight="1">
      <c r="B57" s="79"/>
      <c r="C57" s="68">
        <v>6</v>
      </c>
      <c r="D57" s="67" t="s">
        <v>55</v>
      </c>
      <c r="E57" s="67" t="s">
        <v>56</v>
      </c>
      <c r="F57" s="84"/>
      <c r="G57" s="85"/>
    </row>
    <row r="58" spans="2:7" ht="24" customHeight="1">
      <c r="B58" s="79"/>
      <c r="C58" s="68">
        <v>7</v>
      </c>
      <c r="D58" s="67" t="s">
        <v>73</v>
      </c>
      <c r="E58" s="67" t="s">
        <v>74</v>
      </c>
      <c r="F58" s="84"/>
      <c r="G58" s="85"/>
    </row>
    <row r="59" spans="2:7" ht="18" customHeight="1">
      <c r="B59" s="79"/>
      <c r="C59" s="68">
        <v>8</v>
      </c>
      <c r="D59" s="67" t="s">
        <v>57</v>
      </c>
      <c r="E59" s="67" t="s">
        <v>75</v>
      </c>
      <c r="F59" s="84"/>
      <c r="G59" s="85"/>
    </row>
    <row r="60" spans="2:7" ht="18" customHeight="1">
      <c r="B60" s="82">
        <v>4.3</v>
      </c>
      <c r="C60" s="68"/>
      <c r="D60" s="86" t="s">
        <v>76</v>
      </c>
      <c r="E60" s="67"/>
      <c r="F60" s="25"/>
      <c r="G60" s="85"/>
    </row>
    <row r="61" spans="2:7" ht="18" customHeight="1">
      <c r="B61" s="79"/>
      <c r="C61" s="68">
        <v>1</v>
      </c>
      <c r="D61" s="67" t="s">
        <v>61</v>
      </c>
      <c r="E61" s="67" t="s">
        <v>77</v>
      </c>
      <c r="F61" s="84"/>
      <c r="G61" s="85"/>
    </row>
    <row r="62" spans="2:7" ht="18" customHeight="1">
      <c r="B62" s="42">
        <v>4</v>
      </c>
      <c r="C62" s="71"/>
      <c r="D62" s="72" t="s">
        <v>78</v>
      </c>
      <c r="E62" s="73"/>
      <c r="F62" s="73"/>
      <c r="G62" s="74"/>
    </row>
    <row r="63" spans="2:7" s="48" customFormat="1" ht="18" customHeight="1">
      <c r="B63" s="88">
        <v>4.1</v>
      </c>
      <c r="C63" s="89"/>
      <c r="D63" s="90" t="s">
        <v>79</v>
      </c>
      <c r="E63" s="91"/>
      <c r="F63" s="92"/>
      <c r="G63" s="93"/>
    </row>
    <row r="64" spans="2:7" ht="18" customHeight="1">
      <c r="B64" s="94"/>
      <c r="C64" s="95">
        <v>1</v>
      </c>
      <c r="D64" s="96" t="s">
        <v>24</v>
      </c>
      <c r="E64" s="96"/>
      <c r="F64" s="97"/>
      <c r="G64" s="98"/>
    </row>
    <row r="65" spans="2:7" ht="18" customHeight="1">
      <c r="B65" s="94"/>
      <c r="C65" s="95">
        <v>2</v>
      </c>
      <c r="D65" s="96" t="s">
        <v>80</v>
      </c>
      <c r="E65" s="96" t="s">
        <v>43</v>
      </c>
      <c r="F65" s="97"/>
      <c r="G65" s="98"/>
    </row>
    <row r="66" spans="2:7" ht="18" customHeight="1">
      <c r="B66" s="99"/>
      <c r="C66" s="95">
        <v>3</v>
      </c>
      <c r="D66" s="96" t="s">
        <v>81</v>
      </c>
      <c r="E66" s="96" t="s">
        <v>47</v>
      </c>
      <c r="F66" s="95"/>
      <c r="G66" s="100"/>
    </row>
    <row r="67" spans="2:7" s="48" customFormat="1" ht="18" customHeight="1">
      <c r="B67" s="88">
        <v>4.2</v>
      </c>
      <c r="C67" s="101"/>
      <c r="D67" s="90" t="s">
        <v>82</v>
      </c>
      <c r="E67" s="102"/>
      <c r="F67" s="92"/>
      <c r="G67" s="93"/>
    </row>
    <row r="68" spans="2:7" ht="18" customHeight="1">
      <c r="B68" s="94"/>
      <c r="C68" s="95">
        <v>1</v>
      </c>
      <c r="D68" s="96" t="s">
        <v>24</v>
      </c>
      <c r="E68" s="96" t="s">
        <v>43</v>
      </c>
      <c r="F68" s="103"/>
      <c r="G68" s="104"/>
    </row>
    <row r="69" spans="2:7" ht="18" customHeight="1">
      <c r="B69" s="94"/>
      <c r="C69" s="95">
        <v>2</v>
      </c>
      <c r="D69" s="96" t="s">
        <v>81</v>
      </c>
      <c r="E69" s="96" t="s">
        <v>71</v>
      </c>
      <c r="F69" s="103"/>
      <c r="G69" s="104"/>
    </row>
    <row r="70" spans="2:7" ht="18" customHeight="1">
      <c r="B70" s="99"/>
      <c r="C70" s="95">
        <v>3</v>
      </c>
      <c r="D70" s="96" t="s">
        <v>83</v>
      </c>
      <c r="E70" s="96"/>
      <c r="F70" s="103"/>
      <c r="G70" s="104"/>
    </row>
    <row r="71" spans="2:7" ht="18" customHeight="1">
      <c r="B71" s="99"/>
      <c r="C71" s="95">
        <v>4</v>
      </c>
      <c r="D71" s="96" t="s">
        <v>84</v>
      </c>
      <c r="E71" s="96"/>
      <c r="F71" s="103"/>
      <c r="G71" s="104"/>
    </row>
    <row r="72" spans="2:7" ht="18" customHeight="1">
      <c r="B72" s="99"/>
      <c r="C72" s="95">
        <v>6</v>
      </c>
      <c r="D72" s="96" t="s">
        <v>55</v>
      </c>
      <c r="E72" s="96" t="s">
        <v>56</v>
      </c>
      <c r="F72" s="103"/>
      <c r="G72" s="104"/>
    </row>
    <row r="73" spans="2:7" ht="18" customHeight="1">
      <c r="B73" s="94"/>
      <c r="C73" s="95">
        <v>7</v>
      </c>
      <c r="D73" s="96" t="s">
        <v>73</v>
      </c>
      <c r="E73" s="96" t="s">
        <v>85</v>
      </c>
      <c r="F73" s="97"/>
      <c r="G73" s="104"/>
    </row>
    <row r="74" spans="2:7" ht="18" customHeight="1">
      <c r="B74" s="94"/>
      <c r="C74" s="95">
        <v>8</v>
      </c>
      <c r="D74" s="96" t="s">
        <v>57</v>
      </c>
      <c r="E74" s="96" t="s">
        <v>75</v>
      </c>
      <c r="F74" s="103"/>
      <c r="G74" s="104"/>
    </row>
    <row r="75" spans="2:7" s="48" customFormat="1" ht="18" customHeight="1">
      <c r="B75" s="88">
        <v>4.3</v>
      </c>
      <c r="C75" s="101"/>
      <c r="D75" s="90" t="s">
        <v>86</v>
      </c>
      <c r="E75" s="102"/>
      <c r="F75" s="92"/>
      <c r="G75" s="93"/>
    </row>
    <row r="76" spans="2:7" ht="18" customHeight="1">
      <c r="B76" s="94"/>
      <c r="C76" s="95">
        <v>1</v>
      </c>
      <c r="D76" s="96" t="s">
        <v>24</v>
      </c>
      <c r="E76" s="96" t="s">
        <v>43</v>
      </c>
      <c r="F76" s="103"/>
      <c r="G76" s="104"/>
    </row>
    <row r="77" spans="2:7" ht="18" customHeight="1">
      <c r="B77" s="94"/>
      <c r="C77" s="95">
        <v>2</v>
      </c>
      <c r="D77" s="96" t="s">
        <v>87</v>
      </c>
      <c r="E77" s="96" t="s">
        <v>49</v>
      </c>
      <c r="F77" s="103"/>
      <c r="G77" s="104"/>
    </row>
    <row r="78" spans="2:7" ht="18" customHeight="1">
      <c r="B78" s="94"/>
      <c r="C78" s="95">
        <v>3</v>
      </c>
      <c r="D78" s="96" t="s">
        <v>46</v>
      </c>
      <c r="E78" s="96" t="s">
        <v>71</v>
      </c>
      <c r="F78" s="103"/>
      <c r="G78" s="104"/>
    </row>
    <row r="79" spans="2:7" ht="18" customHeight="1">
      <c r="B79" s="94"/>
      <c r="C79" s="95">
        <v>4</v>
      </c>
      <c r="D79" s="96" t="s">
        <v>88</v>
      </c>
      <c r="E79" s="96"/>
      <c r="F79" s="103"/>
      <c r="G79" s="104"/>
    </row>
    <row r="80" spans="2:7" ht="18" customHeight="1">
      <c r="B80" s="94"/>
      <c r="C80" s="95">
        <v>5</v>
      </c>
      <c r="D80" s="96" t="s">
        <v>53</v>
      </c>
      <c r="E80" s="96" t="s">
        <v>85</v>
      </c>
      <c r="F80" s="103"/>
      <c r="G80" s="104"/>
    </row>
    <row r="81" spans="2:7" ht="18" customHeight="1">
      <c r="B81" s="94"/>
      <c r="C81" s="95">
        <v>6</v>
      </c>
      <c r="D81" s="96" t="s">
        <v>89</v>
      </c>
      <c r="E81" s="96" t="s">
        <v>90</v>
      </c>
      <c r="F81" s="103"/>
      <c r="G81" s="104"/>
    </row>
    <row r="82" spans="2:7" ht="18" customHeight="1">
      <c r="B82" s="105">
        <v>5</v>
      </c>
      <c r="C82" s="106"/>
      <c r="D82" s="107" t="s">
        <v>91</v>
      </c>
      <c r="E82" s="108"/>
      <c r="F82" s="109"/>
      <c r="G82" s="110"/>
    </row>
    <row r="83" spans="2:7" s="48" customFormat="1" ht="24" customHeight="1">
      <c r="B83" s="82">
        <v>5.1</v>
      </c>
      <c r="C83" s="61"/>
      <c r="D83" s="86" t="s">
        <v>92</v>
      </c>
      <c r="E83" s="63"/>
      <c r="F83" s="25"/>
      <c r="G83" s="64"/>
    </row>
    <row r="84" spans="2:7" ht="18" customHeight="1">
      <c r="B84" s="83"/>
      <c r="C84" s="68">
        <v>1</v>
      </c>
      <c r="D84" s="67" t="s">
        <v>24</v>
      </c>
      <c r="E84" s="67" t="s">
        <v>43</v>
      </c>
      <c r="F84" s="84"/>
      <c r="G84" s="85"/>
    </row>
    <row r="85" spans="2:7" ht="18" customHeight="1">
      <c r="B85" s="83"/>
      <c r="C85" s="68">
        <v>2</v>
      </c>
      <c r="D85" s="67" t="s">
        <v>87</v>
      </c>
      <c r="E85" s="67" t="s">
        <v>49</v>
      </c>
      <c r="F85" s="84"/>
      <c r="G85" s="85"/>
    </row>
    <row r="86" spans="2:7" ht="18" customHeight="1">
      <c r="B86" s="83"/>
      <c r="C86" s="68">
        <v>3</v>
      </c>
      <c r="D86" s="67" t="s">
        <v>46</v>
      </c>
      <c r="E86" s="67" t="s">
        <v>71</v>
      </c>
      <c r="F86" s="84"/>
      <c r="G86" s="85"/>
    </row>
    <row r="87" spans="2:7" ht="18" customHeight="1">
      <c r="B87" s="83"/>
      <c r="C87" s="68">
        <v>4</v>
      </c>
      <c r="D87" s="67" t="s">
        <v>88</v>
      </c>
      <c r="E87" s="67"/>
      <c r="F87" s="84"/>
      <c r="G87" s="85"/>
    </row>
    <row r="88" spans="2:7" ht="18" customHeight="1">
      <c r="B88" s="83"/>
      <c r="C88" s="68">
        <v>5</v>
      </c>
      <c r="D88" s="67" t="s">
        <v>53</v>
      </c>
      <c r="E88" s="67" t="s">
        <v>85</v>
      </c>
      <c r="F88" s="84"/>
      <c r="G88" s="85"/>
    </row>
    <row r="89" spans="2:7" ht="18" customHeight="1">
      <c r="B89" s="83"/>
      <c r="C89" s="68">
        <v>6</v>
      </c>
      <c r="D89" s="67" t="s">
        <v>57</v>
      </c>
      <c r="E89" s="67"/>
      <c r="F89" s="84"/>
      <c r="G89" s="85"/>
    </row>
    <row r="90" spans="2:7" ht="18" customHeight="1">
      <c r="B90" s="83"/>
      <c r="C90" s="68">
        <v>7</v>
      </c>
      <c r="D90" s="67" t="s">
        <v>93</v>
      </c>
      <c r="E90" s="67" t="s">
        <v>94</v>
      </c>
      <c r="F90" s="84"/>
      <c r="G90" s="85"/>
    </row>
    <row r="91" spans="2:7" ht="18" customHeight="1">
      <c r="B91" s="83"/>
      <c r="C91" s="68">
        <v>8</v>
      </c>
      <c r="D91" s="67" t="s">
        <v>95</v>
      </c>
      <c r="E91" s="67" t="s">
        <v>96</v>
      </c>
      <c r="F91" s="84"/>
      <c r="G91" s="85"/>
    </row>
    <row r="92" spans="2:7" ht="18" customHeight="1">
      <c r="B92" s="83"/>
      <c r="C92" s="68">
        <v>9</v>
      </c>
      <c r="D92" s="67" t="s">
        <v>97</v>
      </c>
      <c r="E92" s="67" t="s">
        <v>98</v>
      </c>
      <c r="F92" s="84"/>
      <c r="G92" s="85"/>
    </row>
    <row r="93" spans="2:7" s="48" customFormat="1" ht="24" customHeight="1">
      <c r="B93" s="82">
        <v>5.2</v>
      </c>
      <c r="C93" s="61"/>
      <c r="D93" s="86" t="s">
        <v>99</v>
      </c>
      <c r="E93" s="63"/>
      <c r="F93" s="25"/>
      <c r="G93" s="64"/>
    </row>
    <row r="94" spans="2:7" ht="18" customHeight="1">
      <c r="B94" s="111"/>
      <c r="C94" s="68">
        <v>1</v>
      </c>
      <c r="D94" s="67" t="s">
        <v>24</v>
      </c>
      <c r="E94" s="67" t="s">
        <v>43</v>
      </c>
      <c r="F94" s="84"/>
      <c r="G94" s="85"/>
    </row>
    <row r="95" spans="2:7" ht="18" customHeight="1">
      <c r="B95" s="112"/>
      <c r="C95" s="68">
        <v>2</v>
      </c>
      <c r="D95" s="67" t="s">
        <v>87</v>
      </c>
      <c r="E95" s="67" t="s">
        <v>49</v>
      </c>
      <c r="F95" s="84"/>
      <c r="G95" s="85"/>
    </row>
    <row r="96" spans="2:7" ht="18" customHeight="1">
      <c r="B96" s="112"/>
      <c r="C96" s="68">
        <v>3</v>
      </c>
      <c r="D96" s="67" t="s">
        <v>46</v>
      </c>
      <c r="E96" s="67" t="s">
        <v>71</v>
      </c>
      <c r="F96" s="84"/>
      <c r="G96" s="85"/>
    </row>
    <row r="97" spans="2:7" ht="18" customHeight="1">
      <c r="B97" s="112"/>
      <c r="C97" s="68">
        <v>4</v>
      </c>
      <c r="D97" s="67" t="s">
        <v>88</v>
      </c>
      <c r="E97" s="67"/>
      <c r="F97" s="84"/>
      <c r="G97" s="85"/>
    </row>
    <row r="98" spans="2:7" ht="18" customHeight="1">
      <c r="B98" s="112"/>
      <c r="C98" s="68">
        <v>5</v>
      </c>
      <c r="D98" s="67" t="s">
        <v>53</v>
      </c>
      <c r="E98" s="67" t="s">
        <v>85</v>
      </c>
      <c r="F98" s="84"/>
      <c r="G98" s="85"/>
    </row>
    <row r="99" spans="2:7" ht="18" customHeight="1">
      <c r="B99" s="112"/>
      <c r="C99" s="68">
        <v>6</v>
      </c>
      <c r="D99" s="67" t="s">
        <v>57</v>
      </c>
      <c r="E99" s="67"/>
      <c r="F99" s="84"/>
      <c r="G99" s="85"/>
    </row>
    <row r="100" spans="2:7" ht="18.75" customHeight="1">
      <c r="B100" s="112"/>
      <c r="C100" s="68">
        <v>7</v>
      </c>
      <c r="D100" s="67" t="s">
        <v>100</v>
      </c>
      <c r="E100" s="67" t="s">
        <v>94</v>
      </c>
      <c r="F100" s="113"/>
      <c r="G100" s="85"/>
    </row>
    <row r="101" spans="2:7" ht="18.75" customHeight="1">
      <c r="B101" s="114"/>
      <c r="C101" s="68">
        <v>8</v>
      </c>
      <c r="D101" s="67" t="s">
        <v>95</v>
      </c>
      <c r="E101" s="67" t="s">
        <v>101</v>
      </c>
      <c r="F101" s="84"/>
      <c r="G101" s="85"/>
    </row>
    <row r="102" spans="2:7" ht="18.75" customHeight="1">
      <c r="B102" s="114"/>
      <c r="C102" s="115">
        <v>9</v>
      </c>
      <c r="D102" s="116" t="s">
        <v>102</v>
      </c>
      <c r="E102" s="116" t="s">
        <v>98</v>
      </c>
      <c r="F102" s="84"/>
      <c r="G102" s="85"/>
    </row>
    <row r="103" spans="2:7" ht="18.75" customHeight="1">
      <c r="B103" s="82">
        <v>5.3</v>
      </c>
      <c r="C103" s="115"/>
      <c r="D103" s="86" t="s">
        <v>103</v>
      </c>
      <c r="E103" s="116"/>
      <c r="F103" s="31"/>
      <c r="G103" s="67"/>
    </row>
    <row r="104" spans="2:7" ht="18.75" customHeight="1">
      <c r="B104" s="82"/>
      <c r="C104" s="115">
        <v>1</v>
      </c>
      <c r="D104" s="67" t="s">
        <v>104</v>
      </c>
      <c r="E104" s="116"/>
      <c r="F104" s="84"/>
      <c r="G104" s="85"/>
    </row>
    <row r="105" spans="2:7" ht="18.75" customHeight="1">
      <c r="B105" s="114"/>
      <c r="C105" s="68">
        <v>2</v>
      </c>
      <c r="D105" s="67" t="s">
        <v>24</v>
      </c>
      <c r="E105" s="67" t="s">
        <v>43</v>
      </c>
      <c r="F105" s="84"/>
      <c r="G105" s="85"/>
    </row>
    <row r="106" spans="2:7" ht="18.75" customHeight="1">
      <c r="B106" s="114"/>
      <c r="C106" s="68">
        <v>3</v>
      </c>
      <c r="D106" s="67" t="s">
        <v>87</v>
      </c>
      <c r="E106" s="67" t="s">
        <v>49</v>
      </c>
      <c r="F106" s="84"/>
      <c r="G106" s="85"/>
    </row>
    <row r="107" spans="2:7" ht="15" customHeight="1">
      <c r="B107" s="114"/>
      <c r="C107" s="68">
        <v>4</v>
      </c>
      <c r="D107" s="67" t="s">
        <v>46</v>
      </c>
      <c r="E107" s="67" t="s">
        <v>71</v>
      </c>
      <c r="F107" s="84"/>
      <c r="G107" s="85"/>
    </row>
    <row r="108" spans="2:7" ht="15" customHeight="1">
      <c r="B108" s="114"/>
      <c r="C108" s="68">
        <v>5</v>
      </c>
      <c r="D108" s="67" t="s">
        <v>105</v>
      </c>
      <c r="E108" s="67"/>
      <c r="F108" s="84"/>
      <c r="G108" s="85"/>
    </row>
    <row r="109" spans="2:7" ht="15" customHeight="1">
      <c r="B109" s="114"/>
      <c r="C109" s="68">
        <v>6</v>
      </c>
      <c r="D109" s="67" t="s">
        <v>53</v>
      </c>
      <c r="E109" s="67" t="s">
        <v>85</v>
      </c>
      <c r="F109" s="84"/>
      <c r="G109" s="85"/>
    </row>
    <row r="110" spans="2:7" ht="15" customHeight="1">
      <c r="B110" s="114"/>
      <c r="C110" s="68">
        <v>7</v>
      </c>
      <c r="D110" s="67" t="s">
        <v>57</v>
      </c>
      <c r="E110" s="67"/>
      <c r="F110" s="84"/>
      <c r="G110" s="85"/>
    </row>
    <row r="111" spans="2:7" ht="18" customHeight="1">
      <c r="B111" s="114"/>
      <c r="C111" s="115">
        <v>8</v>
      </c>
      <c r="D111" s="116" t="s">
        <v>106</v>
      </c>
      <c r="E111" s="116" t="s">
        <v>107</v>
      </c>
      <c r="F111" s="84"/>
      <c r="G111" s="85"/>
    </row>
    <row r="112" spans="2:7" ht="18" customHeight="1">
      <c r="B112" s="82">
        <v>5.4</v>
      </c>
      <c r="C112" s="68"/>
      <c r="D112" s="86" t="s">
        <v>108</v>
      </c>
      <c r="E112" s="67"/>
      <c r="F112" s="25"/>
      <c r="G112" s="85"/>
    </row>
    <row r="113" spans="2:7" ht="18" customHeight="1">
      <c r="B113" s="82"/>
      <c r="C113" s="115">
        <v>1</v>
      </c>
      <c r="D113" s="67" t="s">
        <v>104</v>
      </c>
      <c r="E113" s="116"/>
      <c r="F113" s="84"/>
      <c r="G113" s="85"/>
    </row>
    <row r="114" spans="2:7" ht="18" customHeight="1">
      <c r="B114" s="114"/>
      <c r="C114" s="68">
        <v>2</v>
      </c>
      <c r="D114" s="67" t="s">
        <v>24</v>
      </c>
      <c r="E114" s="67" t="s">
        <v>43</v>
      </c>
      <c r="F114" s="84"/>
      <c r="G114" s="85"/>
    </row>
    <row r="115" spans="2:7" ht="18" customHeight="1">
      <c r="B115" s="114"/>
      <c r="C115" s="68">
        <v>3</v>
      </c>
      <c r="D115" s="67" t="s">
        <v>87</v>
      </c>
      <c r="E115" s="67" t="s">
        <v>49</v>
      </c>
      <c r="F115" s="84"/>
      <c r="G115" s="85"/>
    </row>
    <row r="116" spans="2:7" ht="18" customHeight="1">
      <c r="B116" s="114"/>
      <c r="C116" s="68">
        <v>4</v>
      </c>
      <c r="D116" s="67" t="s">
        <v>46</v>
      </c>
      <c r="E116" s="67" t="s">
        <v>71</v>
      </c>
      <c r="F116" s="84"/>
      <c r="G116" s="85"/>
    </row>
    <row r="117" spans="2:7" ht="18" customHeight="1">
      <c r="B117" s="114"/>
      <c r="C117" s="68">
        <v>5</v>
      </c>
      <c r="D117" s="67" t="s">
        <v>109</v>
      </c>
      <c r="E117" s="67"/>
      <c r="F117" s="84"/>
      <c r="G117" s="85"/>
    </row>
    <row r="118" spans="2:7" ht="18" customHeight="1">
      <c r="B118" s="114"/>
      <c r="C118" s="68">
        <v>6</v>
      </c>
      <c r="D118" s="67" t="s">
        <v>73</v>
      </c>
      <c r="E118" s="67" t="s">
        <v>85</v>
      </c>
      <c r="F118" s="84"/>
      <c r="G118" s="85"/>
    </row>
    <row r="119" spans="2:7" ht="18" customHeight="1">
      <c r="B119" s="114"/>
      <c r="C119" s="68">
        <v>7</v>
      </c>
      <c r="D119" s="67" t="s">
        <v>57</v>
      </c>
      <c r="E119" s="67" t="s">
        <v>110</v>
      </c>
      <c r="F119" s="84"/>
      <c r="G119" s="85"/>
    </row>
    <row r="120" spans="2:7" ht="18" customHeight="1">
      <c r="B120" s="114"/>
      <c r="C120" s="115">
        <v>8</v>
      </c>
      <c r="D120" s="116" t="s">
        <v>106</v>
      </c>
      <c r="E120" s="116" t="s">
        <v>111</v>
      </c>
      <c r="F120" s="84"/>
      <c r="G120" s="85"/>
    </row>
    <row r="121" spans="2:7" ht="18" customHeight="1">
      <c r="B121" s="117"/>
      <c r="C121" s="118"/>
      <c r="D121" s="119"/>
      <c r="E121" s="119"/>
      <c r="F121" s="120"/>
      <c r="G121" s="121"/>
    </row>
    <row r="122" spans="2:7" ht="18" customHeight="1">
      <c r="B122" s="122"/>
      <c r="C122" s="123"/>
      <c r="D122" s="124"/>
      <c r="E122" s="124"/>
      <c r="F122" s="125"/>
      <c r="G122" s="126"/>
    </row>
    <row r="123" spans="2:7" ht="18" customHeight="1">
      <c r="B123" s="127"/>
      <c r="C123" s="128"/>
      <c r="D123" s="129"/>
      <c r="E123" s="124"/>
      <c r="F123" s="126"/>
      <c r="G123" s="126"/>
    </row>
    <row r="124" spans="2:7" ht="18" customHeight="1">
      <c r="B124" s="122"/>
      <c r="C124" s="123"/>
      <c r="D124" s="124"/>
      <c r="E124" s="124"/>
      <c r="F124" s="126"/>
      <c r="G124" s="126"/>
    </row>
    <row r="125" spans="2:7" ht="18" customHeight="1">
      <c r="B125" s="122"/>
      <c r="C125" s="123"/>
      <c r="D125" s="124"/>
      <c r="E125" s="124"/>
      <c r="F125" s="126"/>
      <c r="G125" s="126"/>
    </row>
    <row r="129" ht="18" customHeight="1"/>
    <row r="132" ht="18" customHeight="1"/>
    <row r="140" ht="18" customHeight="1"/>
    <row r="148" ht="18" customHeight="1"/>
    <row r="149" ht="18" customHeight="1"/>
    <row r="152" ht="18" customHeight="1"/>
    <row r="155" ht="18" customHeight="1"/>
    <row r="159" ht="18" customHeight="1"/>
    <row r="166" ht="18" customHeight="1"/>
  </sheetData>
  <sheetProtection/>
  <dataValidations count="2">
    <dataValidation type="list" operator="equal" allowBlank="1" showErrorMessage="1" sqref="F9 F14:F15 F18:F24 F29 F33 F42 F47 F51 F60 F63 F67 F75 F83 F93 F103 F112">
      <formula1>"Passed,Failed,Postponed,Not Applicable,Inaccurate,x,p"</formula1>
    </dataValidation>
    <dataValidation type="list" operator="equal" allowBlank="1" showErrorMessage="1" sqref="F31:F32 F48:F50 F64:F66">
      <formula1>"Passed,Failed,Postponed,Not Applicable,Inaccurate,x,p"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D34"/>
  <sheetViews>
    <sheetView workbookViewId="0" topLeftCell="A1">
      <selection activeCell="B44" sqref="B44"/>
    </sheetView>
  </sheetViews>
  <sheetFormatPr defaultColWidth="13.7109375" defaultRowHeight="12.75"/>
  <cols>
    <col min="1" max="1" width="5.00390625" style="0" customWidth="1"/>
    <col min="2" max="2" width="22.421875" style="0" customWidth="1"/>
    <col min="3" max="3" width="21.7109375" style="0" customWidth="1"/>
    <col min="4" max="16384" width="14.00390625" style="0" customWidth="1"/>
  </cols>
  <sheetData>
    <row r="7" spans="2:3" ht="12.75">
      <c r="B7" s="130" t="s">
        <v>112</v>
      </c>
      <c r="C7" s="131" t="s">
        <v>13</v>
      </c>
    </row>
    <row r="8" spans="2:3" ht="12.75">
      <c r="B8" s="132" t="s">
        <v>113</v>
      </c>
      <c r="C8" s="133">
        <f>SUM(C9:C13)</f>
        <v>0</v>
      </c>
    </row>
    <row r="9" spans="2:3" ht="12.75">
      <c r="B9" s="132" t="s">
        <v>114</v>
      </c>
      <c r="C9" s="133">
        <f>COUNTIF('Test Report'!D$1:D$64447,"Passed")</f>
        <v>0</v>
      </c>
    </row>
    <row r="10" spans="2:3" ht="12.75">
      <c r="B10" s="132" t="s">
        <v>115</v>
      </c>
      <c r="C10" s="133">
        <f>COUNTIF('Test Report'!D$1:D$64447,"Failed")</f>
        <v>0</v>
      </c>
    </row>
    <row r="11" spans="2:3" ht="12.75">
      <c r="B11" s="132" t="s">
        <v>116</v>
      </c>
      <c r="C11" s="133">
        <f>COUNTIF('Test Report'!D$1:D$64447,"Postponed")</f>
        <v>0</v>
      </c>
    </row>
    <row r="12" spans="2:3" ht="12.75">
      <c r="B12" s="132" t="s">
        <v>117</v>
      </c>
      <c r="C12" s="133">
        <f>COUNTIF('Test Report'!D$1:D$64447,"Not Applicable")</f>
        <v>0</v>
      </c>
    </row>
    <row r="13" spans="2:3" ht="12.75">
      <c r="B13" s="134" t="s">
        <v>118</v>
      </c>
      <c r="C13" s="135">
        <f>COUNTIF('Test Report'!A1:D$64447,"Inaccurate")</f>
        <v>0</v>
      </c>
    </row>
    <row r="34" ht="12.75">
      <c r="D34" t="s">
        <v>119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2008-06-23T12:49:41Z</dcterms:created>
  <cp:category/>
  <cp:version/>
  <cp:contentType/>
  <cp:contentStatus/>
</cp:coreProperties>
</file>