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Report'!$A$1:$F$40</definedName>
  </definedNames>
  <calcPr fullCalcOnLoad="1"/>
</workbook>
</file>

<file path=xl/sharedStrings.xml><?xml version="1.0" encoding="utf-8"?>
<sst xmlns="http://schemas.openxmlformats.org/spreadsheetml/2006/main" count="200" uniqueCount="114">
  <si>
    <t>Case Title :  Installer Testing</t>
  </si>
  <si>
    <r>
      <t xml:space="preserve">Hardware : </t>
    </r>
    <r>
      <rPr>
        <sz val="15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</si>
  <si>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</si>
  <si>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>：</t>
    </r>
    <r>
      <rPr>
        <sz val="15"/>
        <rFont val="DejaVu Sans"/>
        <family val="2"/>
      </rPr>
      <t xml:space="preserve"> </t>
    </r>
  </si>
  <si>
    <r>
      <t xml:space="preserve">Root file system </t>
    </r>
    <r>
      <rPr>
        <b/>
        <sz val="10"/>
        <rFont val="DejaVu Sans"/>
        <family val="2"/>
      </rPr>
      <t xml:space="preserve">： </t>
    </r>
    <r>
      <rPr>
        <sz val="15"/>
        <rFont val="DejaVu Sans"/>
        <family val="2"/>
      </rPr>
      <t xml:space="preserve"> </t>
    </r>
  </si>
  <si>
    <r>
      <t xml:space="preserve">Test Scope : </t>
    </r>
    <r>
      <rPr>
        <sz val="15"/>
        <rFont val="Arial"/>
        <family val="2"/>
      </rPr>
      <t>To test Installer Functionality</t>
    </r>
  </si>
  <si>
    <r>
      <t xml:space="preserve">Test Environment :  </t>
    </r>
    <r>
      <rPr>
        <sz val="15"/>
        <rFont val="Arial"/>
        <family val="2"/>
      </rPr>
      <t>Device</t>
    </r>
    <r>
      <rPr>
        <b/>
        <sz val="15"/>
        <rFont val="Arial"/>
        <family val="2"/>
      </rPr>
      <t xml:space="preserve"> </t>
    </r>
    <r>
      <rPr>
        <sz val="15"/>
        <rFont val="Arial"/>
        <family val="2"/>
      </rPr>
      <t xml:space="preserve">, FIC GTA02 Battery, USB Charger , Linux Host                             </t>
    </r>
  </si>
  <si>
    <r>
      <t>Tested By :</t>
    </r>
    <r>
      <rPr>
        <sz val="15"/>
        <rFont val="Arial"/>
        <family val="2"/>
      </rPr>
      <t xml:space="preserve"> </t>
    </r>
  </si>
  <si>
    <t xml:space="preserve">Tested Date :  </t>
  </si>
  <si>
    <t xml:space="preserve"> </t>
  </si>
  <si>
    <t>Case ID</t>
  </si>
  <si>
    <t>Cases</t>
  </si>
  <si>
    <t>Result</t>
  </si>
  <si>
    <t>Remark (Ticket No.)</t>
  </si>
  <si>
    <t>Installer Test Cases</t>
  </si>
  <si>
    <t>Steps</t>
  </si>
  <si>
    <t>Description</t>
  </si>
  <si>
    <t>Expected Value</t>
  </si>
  <si>
    <t>Network Off line status (default)</t>
  </si>
  <si>
    <t>check Installer status when WIFI OFF / network without connection</t>
  </si>
  <si>
    <t>go to Setting and check WIFI connection</t>
  </si>
  <si>
    <t xml:space="preserve">Default is OFF </t>
  </si>
  <si>
    <t>check device without usb cable connection</t>
  </si>
  <si>
    <t>go to Installer</t>
  </si>
  <si>
    <r>
      <t>it should shows Alert box</t>
    </r>
    <r>
      <rPr>
        <sz val="10"/>
        <color indexed="8"/>
        <rFont val="DejaVu Sans"/>
        <family val="2"/>
      </rPr>
      <t>：“</t>
    </r>
    <r>
      <rPr>
        <sz val="10"/>
        <color indexed="8"/>
        <rFont val="Arial"/>
        <family val="2"/>
      </rPr>
      <t>ERROR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Cannot access repository. Please check your network.”</t>
    </r>
  </si>
  <si>
    <t>Network online status</t>
  </si>
  <si>
    <t>Wifi ON status</t>
  </si>
  <si>
    <t>make wifi connected</t>
  </si>
  <si>
    <t xml:space="preserve">check refresh progress bar shows up every two days </t>
  </si>
  <si>
    <t>it should shows refresh cashes progress bar every two days.</t>
  </si>
  <si>
    <t>try to install any package</t>
  </si>
  <si>
    <t>install package successfully</t>
  </si>
  <si>
    <t>Use USB connected status</t>
  </si>
  <si>
    <t xml:space="preserve">Connect Device via SSH “ ssh root@192.168.0.202 “ </t>
  </si>
  <si>
    <t>connect to neo</t>
  </si>
  <si>
    <t>“ping www.google.com”</t>
  </si>
  <si>
    <t>check network connection</t>
  </si>
  <si>
    <t>check the refresh progress bar every two days</t>
  </si>
  <si>
    <t>it should shows refresh cashes progress bar</t>
  </si>
  <si>
    <t>check refresh progress bar shows up</t>
  </si>
  <si>
    <t>check refresh progress bar shows up after two days later</t>
  </si>
  <si>
    <t>Install packages</t>
  </si>
  <si>
    <t>View Categories in Install</t>
  </si>
  <si>
    <t>Installer screen turns up</t>
  </si>
  <si>
    <t>Click on INSTALL button from bottom bar</t>
  </si>
  <si>
    <r>
      <t>Install categories turns up</t>
    </r>
    <r>
      <rPr>
        <sz val="10"/>
        <color indexed="8"/>
        <rFont val="DejaVu Sans"/>
        <family val="2"/>
      </rPr>
      <t>：</t>
    </r>
    <r>
      <rPr>
        <sz val="10"/>
        <color indexed="8"/>
        <rFont val="Arial"/>
        <family val="2"/>
      </rPr>
      <t>Communication / Development / Games / Maps / Miscellaneous / Network / Repos</t>
    </r>
  </si>
  <si>
    <t>Select a category</t>
  </si>
  <si>
    <t>You can see package list</t>
  </si>
  <si>
    <t>Install a  package</t>
  </si>
  <si>
    <t>Install categories turns up</t>
  </si>
  <si>
    <t>Package list screen turns up</t>
  </si>
  <si>
    <t>Click on the package you want to install</t>
  </si>
  <si>
    <t>Show up package info, include Package name / package size / detail description /  version</t>
  </si>
  <si>
    <t>Click on “Touch me to install”</t>
  </si>
  <si>
    <t>Alert message box appear, “ (Green worlds) INSALL (package name) Yes / No”</t>
  </si>
  <si>
    <t xml:space="preserve">Click on No </t>
  </si>
  <si>
    <t>Alert message box disappear</t>
  </si>
  <si>
    <t>Click on Yes</t>
  </si>
  <si>
    <t>You can see install successfully message</t>
  </si>
  <si>
    <t xml:space="preserve">launch the application which is installed </t>
  </si>
  <si>
    <t>some packages installed  status now</t>
  </si>
  <si>
    <t xml:space="preserve">check the home screen </t>
  </si>
  <si>
    <t>installed packages icon should show up correctly</t>
  </si>
  <si>
    <t xml:space="preserve">launch the application </t>
  </si>
  <si>
    <t>it should worked correctly</t>
  </si>
  <si>
    <t xml:space="preserve">Uninstall packages </t>
  </si>
  <si>
    <t>View Categories in Uninstall</t>
  </si>
  <si>
    <t>Click on UNINSTALL button from bottom bar</t>
  </si>
  <si>
    <t xml:space="preserve">Uninstall the package </t>
  </si>
  <si>
    <t>Click on Uninstall</t>
  </si>
  <si>
    <t>Uninstall categories turns up</t>
  </si>
  <si>
    <t>Click on the package you want to uninstall</t>
  </si>
  <si>
    <t>Click on “Touch me to uninstall”</t>
  </si>
  <si>
    <t>Alert message box appear, “ (Red worlds) UNINSALL (package name) Yes / No”</t>
  </si>
  <si>
    <t>You can see uninstall successfully message</t>
  </si>
  <si>
    <t xml:space="preserve">Check the application which was uninstall-ed </t>
  </si>
  <si>
    <t>uninstall-ed packages icon should disappear</t>
  </si>
  <si>
    <t>Update packages</t>
  </si>
  <si>
    <t>View the packages lists update needed</t>
  </si>
  <si>
    <t>Click on Assassin.</t>
  </si>
  <si>
    <t>Click on Update</t>
  </si>
  <si>
    <t xml:space="preserve">Update the package </t>
  </si>
  <si>
    <t>Click on the package you want to update</t>
  </si>
  <si>
    <t>Click on “Touch me Update”</t>
  </si>
  <si>
    <t>Alert message box appear</t>
  </si>
  <si>
    <t>Check status when Download(uninstall/update) package failed</t>
  </si>
  <si>
    <t>Click on Install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</si>
  <si>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</si>
  <si>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</si>
  <si>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</si>
  <si>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</si>
  <si>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downloading / installing / updating packages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</si>
  <si>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</si>
  <si>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</si>
  <si>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</si>
  <si>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</si>
  <si>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</si>
  <si>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</si>
  <si>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while downloading / installing / updating packages</t>
  </si>
  <si>
    <t>Incoming SMS while install(uninstall/update)</t>
  </si>
  <si>
    <t>it shows SMS screen</t>
  </si>
  <si>
    <t>go back to install screen</t>
  </si>
  <si>
    <t>Disconnect network while downloading / installing / updating packages</t>
  </si>
  <si>
    <t>connect Device via USB or WiFi</t>
  </si>
  <si>
    <t>plug out the USB or turn off wifi</t>
  </si>
  <si>
    <t>show up alert message</t>
  </si>
  <si>
    <t>Statistic</t>
  </si>
  <si>
    <t>Total</t>
  </si>
  <si>
    <t>Passed</t>
  </si>
  <si>
    <t>Failed</t>
  </si>
  <si>
    <t>Postponed</t>
  </si>
  <si>
    <t>Not Applicable</t>
  </si>
  <si>
    <t>Inaccurate</t>
  </si>
  <si>
    <t>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</si>
</sst>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4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DejaVu Sans"/>
      <family val="2"/>
    </font>
    <font>
      <sz val="15"/>
      <name val="DejaVu Sans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8"/>
      <name val="DejaVu Sans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3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justify" vertical="center"/>
    </xf>
    <xf numFmtId="164" fontId="2" fillId="2" borderId="2" xfId="0" applyFont="1" applyFill="1" applyBorder="1" applyAlignment="1">
      <alignment vertical="center" wrapText="1"/>
    </xf>
    <xf numFmtId="164" fontId="2" fillId="2" borderId="6" xfId="0" applyFont="1" applyFill="1" applyBorder="1" applyAlignment="1">
      <alignment vertical="center"/>
    </xf>
    <xf numFmtId="164" fontId="5" fillId="3" borderId="7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164" fontId="5" fillId="3" borderId="8" xfId="0" applyFont="1" applyFill="1" applyBorder="1" applyAlignment="1">
      <alignment horizontal="center" wrapText="1"/>
    </xf>
    <xf numFmtId="164" fontId="5" fillId="3" borderId="9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6" fillId="4" borderId="10" xfId="0" applyFont="1" applyFill="1" applyBorder="1" applyAlignment="1">
      <alignment horizontal="center" vertical="center"/>
    </xf>
    <xf numFmtId="164" fontId="7" fillId="4" borderId="11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left" vertical="center" wrapText="1"/>
    </xf>
    <xf numFmtId="164" fontId="8" fillId="2" borderId="12" xfId="0" applyFont="1" applyFill="1" applyBorder="1" applyAlignment="1">
      <alignment horizontal="center" vertical="center" wrapText="1"/>
    </xf>
    <xf numFmtId="164" fontId="8" fillId="2" borderId="1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9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center" wrapText="1"/>
    </xf>
    <xf numFmtId="164" fontId="8" fillId="2" borderId="16" xfId="0" applyFont="1" applyFill="1" applyBorder="1" applyAlignment="1">
      <alignment horizontal="center" vertical="center" wrapText="1"/>
    </xf>
    <xf numFmtId="164" fontId="9" fillId="2" borderId="17" xfId="0" applyFont="1" applyFill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11" fillId="3" borderId="7" xfId="20" applyNumberFormat="1" applyFont="1" applyFill="1" applyBorder="1" applyAlignment="1">
      <alignment horizontal="center" vertical="center" wrapText="1"/>
      <protection/>
    </xf>
    <xf numFmtId="164" fontId="11" fillId="3" borderId="8" xfId="20" applyNumberFormat="1" applyFont="1" applyFill="1" applyBorder="1" applyAlignment="1">
      <alignment horizontal="center" vertical="center" wrapText="1"/>
      <protection/>
    </xf>
    <xf numFmtId="164" fontId="11" fillId="3" borderId="8" xfId="0" applyFont="1" applyFill="1" applyBorder="1" applyAlignment="1">
      <alignment horizontal="center" wrapText="1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8" xfId="0" applyFont="1" applyFill="1" applyBorder="1" applyAlignment="1">
      <alignment horizontal="center" vertical="center" wrapText="1"/>
    </xf>
    <xf numFmtId="164" fontId="12" fillId="4" borderId="3" xfId="20" applyNumberFormat="1" applyFont="1" applyFill="1" applyBorder="1" applyAlignment="1">
      <alignment horizontal="center" vertical="center" wrapText="1"/>
      <protection/>
    </xf>
    <xf numFmtId="164" fontId="11" fillId="4" borderId="10" xfId="20" applyNumberFormat="1" applyFont="1" applyFill="1" applyBorder="1" applyAlignment="1">
      <alignment horizontal="center" vertical="center" wrapText="1"/>
      <protection/>
    </xf>
    <xf numFmtId="164" fontId="12" fillId="4" borderId="10" xfId="0" applyFont="1" applyFill="1" applyBorder="1" applyAlignment="1">
      <alignment horizontal="left" wrapText="1"/>
    </xf>
    <xf numFmtId="164" fontId="11" fillId="4" borderId="10" xfId="0" applyFont="1" applyFill="1" applyBorder="1" applyAlignment="1">
      <alignment horizontal="center" wrapText="1"/>
    </xf>
    <xf numFmtId="164" fontId="13" fillId="4" borderId="10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5" fillId="2" borderId="3" xfId="20" applyNumberFormat="1" applyFont="1" applyFill="1" applyBorder="1" applyAlignment="1">
      <alignment horizontal="center" vertical="center" wrapText="1"/>
      <protection/>
    </xf>
    <xf numFmtId="164" fontId="15" fillId="2" borderId="10" xfId="20" applyNumberFormat="1" applyFont="1" applyFill="1" applyBorder="1" applyAlignment="1">
      <alignment horizontal="center" vertical="center" wrapText="1"/>
      <protection/>
    </xf>
    <xf numFmtId="164" fontId="15" fillId="2" borderId="10" xfId="0" applyFont="1" applyFill="1" applyBorder="1" applyAlignment="1">
      <alignment horizontal="left" wrapText="1"/>
    </xf>
    <xf numFmtId="164" fontId="16" fillId="2" borderId="10" xfId="0" applyFont="1" applyFill="1" applyBorder="1" applyAlignment="1">
      <alignment horizontal="center" wrapText="1"/>
    </xf>
    <xf numFmtId="164" fontId="13" fillId="2" borderId="19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left" vertical="center" wrapText="1"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10" xfId="0" applyFont="1" applyFill="1" applyBorder="1" applyAlignment="1">
      <alignment horizontal="left" wrapText="1"/>
    </xf>
    <xf numFmtId="164" fontId="13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wrapText="1"/>
    </xf>
    <xf numFmtId="164" fontId="13" fillId="2" borderId="10" xfId="0" applyFont="1" applyFill="1" applyBorder="1" applyAlignment="1">
      <alignment horizontal="justify" wrapText="1"/>
    </xf>
    <xf numFmtId="164" fontId="18" fillId="2" borderId="10" xfId="0" applyFont="1" applyFill="1" applyBorder="1" applyAlignment="1">
      <alignment horizontal="center" vertical="center"/>
    </xf>
    <xf numFmtId="164" fontId="15" fillId="2" borderId="10" xfId="0" applyFont="1" applyFill="1" applyBorder="1" applyAlignment="1">
      <alignment vertical="center" wrapText="1"/>
    </xf>
    <xf numFmtId="164" fontId="19" fillId="2" borderId="10" xfId="0" applyFont="1" applyFill="1" applyBorder="1" applyAlignment="1">
      <alignment wrapText="1"/>
    </xf>
    <xf numFmtId="164" fontId="20" fillId="2" borderId="19" xfId="0" applyFont="1" applyFill="1" applyBorder="1" applyAlignment="1">
      <alignment horizontal="center" vertical="center" wrapText="1"/>
    </xf>
    <xf numFmtId="164" fontId="13" fillId="2" borderId="11" xfId="0" applyFont="1" applyFill="1" applyBorder="1" applyAlignment="1">
      <alignment horizontal="left" vertical="center" wrapText="1"/>
    </xf>
    <xf numFmtId="164" fontId="21" fillId="0" borderId="0" xfId="0" applyFont="1" applyAlignment="1">
      <alignment/>
    </xf>
    <xf numFmtId="164" fontId="12" fillId="2" borderId="3" xfId="20" applyNumberFormat="1" applyFont="1" applyFill="1" applyBorder="1" applyAlignment="1">
      <alignment horizontal="center" vertical="center" wrapText="1"/>
      <protection/>
    </xf>
    <xf numFmtId="164" fontId="13" fillId="2" borderId="10" xfId="0" applyFont="1" applyFill="1" applyBorder="1" applyAlignment="1">
      <alignment horizontal="center" vertical="center"/>
    </xf>
    <xf numFmtId="164" fontId="12" fillId="2" borderId="11" xfId="0" applyFont="1" applyFill="1" applyBorder="1" applyAlignment="1">
      <alignment horizontal="center" vertical="center" wrapText="1"/>
    </xf>
    <xf numFmtId="164" fontId="13" fillId="2" borderId="3" xfId="20" applyNumberFormat="1" applyFont="1" applyFill="1" applyBorder="1" applyAlignment="1">
      <alignment horizontal="center" vertical="center" wrapText="1"/>
      <protection/>
    </xf>
    <xf numFmtId="164" fontId="13" fillId="4" borderId="10" xfId="0" applyFont="1" applyFill="1" applyBorder="1" applyAlignment="1">
      <alignment horizontal="left" vertical="center"/>
    </xf>
    <xf numFmtId="164" fontId="12" fillId="4" borderId="10" xfId="0" applyFont="1" applyFill="1" applyBorder="1" applyAlignment="1">
      <alignment horizontal="left" vertical="center" wrapText="1"/>
    </xf>
    <xf numFmtId="164" fontId="13" fillId="4" borderId="10" xfId="0" applyFont="1" applyFill="1" applyBorder="1" applyAlignment="1">
      <alignment horizontal="left" vertical="center" wrapText="1"/>
    </xf>
    <xf numFmtId="164" fontId="11" fillId="4" borderId="11" xfId="0" applyFont="1" applyFill="1" applyBorder="1" applyAlignment="1">
      <alignment horizontal="left" vertical="center" wrapText="1"/>
    </xf>
    <xf numFmtId="164" fontId="15" fillId="2" borderId="20" xfId="0" applyFont="1" applyFill="1" applyBorder="1" applyAlignment="1">
      <alignment horizontal="center" vertical="center" wrapText="1"/>
    </xf>
    <xf numFmtId="164" fontId="18" fillId="2" borderId="12" xfId="0" applyFont="1" applyFill="1" applyBorder="1" applyAlignment="1">
      <alignment horizontal="center" vertical="center"/>
    </xf>
    <xf numFmtId="164" fontId="15" fillId="2" borderId="12" xfId="0" applyFont="1" applyFill="1" applyBorder="1" applyAlignment="1">
      <alignment wrapText="1"/>
    </xf>
    <xf numFmtId="164" fontId="19" fillId="2" borderId="12" xfId="0" applyFont="1" applyFill="1" applyBorder="1" applyAlignment="1">
      <alignment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2" borderId="11" xfId="0" applyFont="1" applyFill="1" applyBorder="1" applyAlignment="1">
      <alignment/>
    </xf>
    <xf numFmtId="164" fontId="12" fillId="2" borderId="11" xfId="0" applyFont="1" applyFill="1" applyBorder="1" applyAlignment="1">
      <alignment/>
    </xf>
    <xf numFmtId="164" fontId="15" fillId="2" borderId="3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wrapText="1"/>
    </xf>
    <xf numFmtId="164" fontId="12" fillId="2" borderId="3" xfId="0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/>
    </xf>
    <xf numFmtId="164" fontId="1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19" fillId="2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wrapText="1"/>
    </xf>
    <xf numFmtId="164" fontId="13" fillId="4" borderId="10" xfId="0" applyFont="1" applyFill="1" applyBorder="1" applyAlignment="1">
      <alignment wrapText="1"/>
    </xf>
    <xf numFmtId="164" fontId="21" fillId="4" borderId="10" xfId="0" applyFont="1" applyFill="1" applyBorder="1" applyAlignment="1">
      <alignment/>
    </xf>
    <xf numFmtId="164" fontId="21" fillId="4" borderId="11" xfId="0" applyFont="1" applyFill="1" applyBorder="1" applyAlignment="1">
      <alignment/>
    </xf>
    <xf numFmtId="164" fontId="15" fillId="2" borderId="3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21" fillId="2" borderId="10" xfId="0" applyFont="1" applyFill="1" applyBorder="1" applyAlignment="1">
      <alignment/>
    </xf>
    <xf numFmtId="166" fontId="15" fillId="2" borderId="3" xfId="0" applyNumberFormat="1" applyFont="1" applyFill="1" applyBorder="1" applyAlignment="1">
      <alignment horizontal="center"/>
    </xf>
    <xf numFmtId="164" fontId="13" fillId="2" borderId="21" xfId="0" applyFont="1" applyFill="1" applyBorder="1" applyAlignment="1">
      <alignment horizontal="center" vertical="center"/>
    </xf>
    <xf numFmtId="164" fontId="13" fillId="2" borderId="21" xfId="0" applyFont="1" applyFill="1" applyBorder="1" applyAlignment="1">
      <alignment wrapText="1"/>
    </xf>
    <xf numFmtId="164" fontId="22" fillId="2" borderId="14" xfId="0" applyFont="1" applyFill="1" applyBorder="1" applyAlignment="1">
      <alignment horizontal="center"/>
    </xf>
    <xf numFmtId="164" fontId="13" fillId="2" borderId="15" xfId="0" applyFont="1" applyFill="1" applyBorder="1" applyAlignment="1">
      <alignment horizontal="center" vertical="center"/>
    </xf>
    <xf numFmtId="164" fontId="13" fillId="2" borderId="15" xfId="0" applyFont="1" applyFill="1" applyBorder="1" applyAlignment="1">
      <alignment wrapText="1"/>
    </xf>
    <xf numFmtId="164" fontId="21" fillId="0" borderId="15" xfId="0" applyFont="1" applyBorder="1" applyAlignment="1">
      <alignment/>
    </xf>
    <xf numFmtId="164" fontId="10" fillId="0" borderId="22" xfId="0" applyFont="1" applyBorder="1" applyAlignment="1">
      <alignment/>
    </xf>
    <xf numFmtId="164" fontId="2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wrapText="1"/>
    </xf>
    <xf numFmtId="164" fontId="2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6" fontId="15" fillId="2" borderId="0" xfId="0" applyNumberFormat="1" applyFont="1" applyFill="1" applyBorder="1" applyAlignment="1">
      <alignment horizontal="center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/>
    </xf>
    <xf numFmtId="164" fontId="23" fillId="3" borderId="23" xfId="0" applyFont="1" applyFill="1" applyBorder="1" applyAlignment="1">
      <alignment horizontal="center"/>
    </xf>
    <xf numFmtId="164" fontId="23" fillId="3" borderId="24" xfId="0" applyFont="1" applyFill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22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22" fillId="0" borderId="2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2</xdr:col>
      <xdr:colOff>19050</xdr:colOff>
      <xdr:row>2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895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409575</xdr:rowOff>
    </xdr:from>
    <xdr:to>
      <xdr:col>2</xdr:col>
      <xdr:colOff>2333625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09575"/>
          <a:ext cx="22002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123825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638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1019175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90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714375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7048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66700"/>
          <a:ext cx="21145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V35"/>
  <sheetViews>
    <sheetView tabSelected="1" zoomScale="90" zoomScaleNormal="90" workbookViewId="0" topLeftCell="A1">
      <selection activeCell="B6" sqref="B6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71.57421875" style="3" customWidth="1"/>
    <col min="4" max="4" width="14.8515625" style="1" customWidth="1"/>
    <col min="5" max="5" width="119.57421875" style="1" customWidth="1"/>
    <col min="6" max="6" width="3.28125" style="1" customWidth="1"/>
    <col min="7" max="252" width="12.140625" style="1" customWidth="1"/>
    <col min="253" max="16384" width="12.140625" style="4" customWidth="1"/>
  </cols>
  <sheetData>
    <row r="1" ht="36" customHeight="1"/>
    <row r="2" ht="36" customHeight="1"/>
    <row r="3" ht="36" customHeight="1"/>
    <row r="4" ht="36" customHeight="1"/>
    <row r="5" spans="2:256" s="5" customFormat="1" ht="36" customHeight="1">
      <c r="B5" s="6" t="s">
        <v>0</v>
      </c>
      <c r="C5" s="6"/>
      <c r="D5" s="6"/>
      <c r="E5" s="6"/>
      <c r="IS5" s="7"/>
      <c r="IT5" s="7"/>
      <c r="IU5" s="7"/>
      <c r="IV5" s="7"/>
    </row>
    <row r="6" spans="2:256" s="5" customFormat="1" ht="36" customHeight="1">
      <c r="B6" s="8" t="s">
        <v>1</v>
      </c>
      <c r="C6" s="8"/>
      <c r="D6" s="8"/>
      <c r="E6" s="8"/>
      <c r="IS6" s="7"/>
      <c r="IT6" s="7"/>
      <c r="IU6" s="7"/>
      <c r="IV6" s="7"/>
    </row>
    <row r="7" spans="2:5" ht="36" customHeight="1">
      <c r="B7" s="9" t="s">
        <v>2</v>
      </c>
      <c r="C7" s="10" t="s">
        <v>3</v>
      </c>
      <c r="D7" s="10"/>
      <c r="E7" s="10"/>
    </row>
    <row r="8" spans="2:5" ht="36" customHeight="1">
      <c r="B8" s="9"/>
      <c r="C8" s="11" t="s">
        <v>4</v>
      </c>
      <c r="D8" s="11"/>
      <c r="E8" s="11"/>
    </row>
    <row r="9" spans="2:256" s="5" customFormat="1" ht="36" customHeight="1">
      <c r="B9" s="12" t="s">
        <v>5</v>
      </c>
      <c r="C9" s="12"/>
      <c r="D9" s="12"/>
      <c r="E9" s="12"/>
      <c r="IS9" s="7"/>
      <c r="IT9" s="7"/>
      <c r="IU9" s="7"/>
      <c r="IV9" s="7"/>
    </row>
    <row r="10" spans="2:256" s="5" customFormat="1" ht="36" customHeight="1">
      <c r="B10" s="13" t="s">
        <v>6</v>
      </c>
      <c r="C10" s="13"/>
      <c r="D10" s="13"/>
      <c r="E10" s="13"/>
      <c r="IS10" s="7"/>
      <c r="IT10" s="7"/>
      <c r="IU10" s="7"/>
      <c r="IV10" s="7"/>
    </row>
    <row r="11" spans="2:256" s="5" customFormat="1" ht="36" customHeight="1">
      <c r="B11" s="8" t="s">
        <v>7</v>
      </c>
      <c r="C11" s="8"/>
      <c r="D11" s="8"/>
      <c r="E11" s="8"/>
      <c r="IS11" s="7"/>
      <c r="IT11" s="7"/>
      <c r="IU11" s="7"/>
      <c r="IV11" s="7"/>
    </row>
    <row r="12" spans="2:256" s="5" customFormat="1" ht="36" customHeight="1">
      <c r="B12" s="14" t="s">
        <v>8</v>
      </c>
      <c r="C12" s="14"/>
      <c r="D12" s="14"/>
      <c r="E12" s="14"/>
      <c r="H12" s="5" t="s">
        <v>9</v>
      </c>
      <c r="IS12" s="7"/>
      <c r="IT12" s="7"/>
      <c r="IU12" s="7"/>
      <c r="IV12" s="7"/>
    </row>
    <row r="13" ht="36" customHeight="1"/>
    <row r="14" spans="2:7" ht="36" customHeight="1">
      <c r="B14" s="15" t="s">
        <v>10</v>
      </c>
      <c r="C14" s="16" t="s">
        <v>11</v>
      </c>
      <c r="D14" s="17" t="s">
        <v>12</v>
      </c>
      <c r="E14" s="18" t="s">
        <v>13</v>
      </c>
      <c r="F14" s="19"/>
      <c r="G14" s="19"/>
    </row>
    <row r="15" spans="2:5" ht="36" customHeight="1">
      <c r="B15" s="20">
        <f>'Test Cases'!B8</f>
        <v>1</v>
      </c>
      <c r="C15" s="21" t="str">
        <f>'Test Cases'!D8</f>
        <v>Network Off line status (default)</v>
      </c>
      <c r="D15" s="22"/>
      <c r="E15" s="23"/>
    </row>
    <row r="16" spans="2:5" ht="36" customHeight="1">
      <c r="B16" s="24">
        <f>'Test Cases'!B9</f>
        <v>1.1</v>
      </c>
      <c r="C16" s="25" t="str">
        <f>'Test Cases'!D9</f>
        <v>check Installer status when WIFI OFF / network without connection</v>
      </c>
      <c r="D16" s="26">
        <f>'Test Cases'!F9</f>
        <v>0</v>
      </c>
      <c r="E16" s="27"/>
    </row>
    <row r="17" spans="2:5" ht="36" customHeight="1">
      <c r="B17" s="28">
        <f>'Test Cases'!B13</f>
        <v>2</v>
      </c>
      <c r="C17" s="21" t="str">
        <f>'Test Cases'!D13</f>
        <v>Network online status</v>
      </c>
      <c r="D17" s="29"/>
      <c r="E17" s="30"/>
    </row>
    <row r="18" spans="2:5" ht="36" customHeight="1">
      <c r="B18" s="24">
        <f>'Test Cases'!B14</f>
        <v>2.1</v>
      </c>
      <c r="C18" s="25" t="str">
        <f>'Test Cases'!D14</f>
        <v>Wifi ON status</v>
      </c>
      <c r="D18" s="26">
        <f>'Test Cases'!F14</f>
        <v>0</v>
      </c>
      <c r="E18" s="31"/>
    </row>
    <row r="19" spans="2:5" ht="36" customHeight="1">
      <c r="B19" s="24">
        <f>'Test Cases'!B19</f>
        <v>2.2</v>
      </c>
      <c r="C19" s="25" t="str">
        <f>'Test Cases'!D19</f>
        <v>Use USB connected status</v>
      </c>
      <c r="D19" s="26">
        <f>'Test Cases'!F19</f>
        <v>0</v>
      </c>
      <c r="E19" s="27"/>
    </row>
    <row r="20" spans="2:5" ht="36" customHeight="1">
      <c r="B20" s="24">
        <f>'Test Cases'!B23</f>
        <v>2.3</v>
      </c>
      <c r="C20" s="25" t="str">
        <f>'Test Cases'!D23</f>
        <v>check the refresh progress bar every two days</v>
      </c>
      <c r="D20" s="26">
        <f>'Test Cases'!F23</f>
        <v>0</v>
      </c>
      <c r="E20" s="31"/>
    </row>
    <row r="21" spans="2:5" ht="36" customHeight="1">
      <c r="B21" s="28">
        <f>'Test Cases'!B28</f>
        <v>3</v>
      </c>
      <c r="C21" s="21" t="str">
        <f>'Test Cases'!D28</f>
        <v>Install packages</v>
      </c>
      <c r="D21" s="29"/>
      <c r="E21" s="30"/>
    </row>
    <row r="22" spans="2:5" ht="36" customHeight="1">
      <c r="B22" s="24">
        <f>'Test Cases'!B29</f>
        <v>3.1</v>
      </c>
      <c r="C22" s="25" t="str">
        <f>'Test Cases'!D29</f>
        <v>View Categories in Install</v>
      </c>
      <c r="D22" s="26">
        <f>'Test Cases'!F29</f>
        <v>0</v>
      </c>
      <c r="E22" s="27"/>
    </row>
    <row r="23" spans="2:5" ht="36" customHeight="1">
      <c r="B23" s="24">
        <f>'Test Cases'!B33</f>
        <v>3.2</v>
      </c>
      <c r="C23" s="25" t="str">
        <f>'Test Cases'!D33</f>
        <v>Install a  package</v>
      </c>
      <c r="D23" s="26">
        <f>'Test Cases'!F33</f>
        <v>0</v>
      </c>
      <c r="E23" s="27"/>
    </row>
    <row r="24" spans="2:5" ht="36" customHeight="1">
      <c r="B24" s="24">
        <f>'Test Cases'!B42</f>
        <v>3.3</v>
      </c>
      <c r="C24" s="25" t="str">
        <f>'Test Cases'!D42</f>
        <v>launch the application which is installed </v>
      </c>
      <c r="D24" s="26">
        <f>'Test Cases'!F42</f>
        <v>0</v>
      </c>
      <c r="E24" s="27"/>
    </row>
    <row r="25" spans="2:5" ht="36" customHeight="1">
      <c r="B25" s="28">
        <f>'Test Cases'!B46</f>
        <v>4</v>
      </c>
      <c r="C25" s="21" t="str">
        <f>'Test Cases'!D46</f>
        <v>Uninstall packages </v>
      </c>
      <c r="D25" s="29"/>
      <c r="E25" s="30"/>
    </row>
    <row r="26" spans="2:5" ht="36" customHeight="1">
      <c r="B26" s="24">
        <f>'Test Cases'!B47</f>
        <v>4.1</v>
      </c>
      <c r="C26" s="25" t="str">
        <f>'Test Cases'!D47</f>
        <v>View Categories in Uninstall</v>
      </c>
      <c r="D26" s="26">
        <f>'Test Cases'!F47</f>
        <v>0</v>
      </c>
      <c r="E26" s="27"/>
    </row>
    <row r="27" spans="2:5" ht="36" customHeight="1">
      <c r="B27" s="24">
        <f>'Test Cases'!B51</f>
        <v>4.2</v>
      </c>
      <c r="C27" s="25" t="str">
        <f>'Test Cases'!D51</f>
        <v>Uninstall the package </v>
      </c>
      <c r="D27" s="26">
        <f>'Test Cases'!F51</f>
        <v>0</v>
      </c>
      <c r="E27" s="27"/>
    </row>
    <row r="28" spans="2:5" ht="36" customHeight="1">
      <c r="B28" s="24">
        <f>'Test Cases'!B60</f>
        <v>4.3</v>
      </c>
      <c r="C28" s="25" t="str">
        <f>'Test Cases'!D60</f>
        <v>Check the application which was uninstall-ed </v>
      </c>
      <c r="D28" s="26">
        <f>'Test Cases'!F60</f>
        <v>0</v>
      </c>
      <c r="E28" s="27"/>
    </row>
    <row r="29" spans="2:5" ht="36" customHeight="1">
      <c r="B29" s="24">
        <f>'Test Cases'!B63</f>
        <v>4.1</v>
      </c>
      <c r="C29" s="25" t="str">
        <f>'Test Cases'!D63</f>
        <v>View the packages lists update needed</v>
      </c>
      <c r="D29" s="26">
        <f>'Test Cases'!F63</f>
        <v>0</v>
      </c>
      <c r="E29" s="27"/>
    </row>
    <row r="30" spans="2:5" ht="36" customHeight="1">
      <c r="B30" s="24">
        <f>'Test Cases'!B67</f>
        <v>4.2</v>
      </c>
      <c r="C30" s="25" t="str">
        <f>'Test Cases'!D67</f>
        <v>Update the package </v>
      </c>
      <c r="D30" s="26">
        <f>'Test Cases'!F67</f>
        <v>0</v>
      </c>
      <c r="E30" s="27"/>
    </row>
    <row r="31" spans="2:5" ht="44.25" customHeight="1">
      <c r="B31" s="24">
        <f>'Test Cases'!B75</f>
        <v>4.3</v>
      </c>
      <c r="C31" s="25" t="str">
        <f>'Test Cases'!D75</f>
        <v>Check status when Download(uninstall/update) package failed</v>
      </c>
      <c r="D31" s="26">
        <f>'Test Cases'!F75</f>
        <v>0</v>
      </c>
      <c r="E31" s="27"/>
    </row>
    <row r="32" spans="2:5" ht="36" customHeight="1">
      <c r="B32" s="28">
        <f>'Test Cases'!B82</f>
        <v>5</v>
      </c>
      <c r="C32" s="21" t="str">
        <f>'Test Cases'!D82</f>
        <v>Performance </v>
      </c>
      <c r="D32" s="29"/>
      <c r="E32" s="30"/>
    </row>
    <row r="33" spans="2:5" ht="44.25" customHeight="1">
      <c r="B33" s="24">
        <f>'Test Cases'!B83</f>
        <v>5.1</v>
      </c>
      <c r="C33" s="25" t="str">
        <f>'Test Cases'!D83</f>
        <v>Incoming a call while downloading / installing / updating packages</v>
      </c>
      <c r="D33" s="26">
        <f>'Test Cases'!F83</f>
        <v>0</v>
      </c>
      <c r="E33" s="27"/>
    </row>
    <row r="34" spans="2:5" ht="44.25" customHeight="1">
      <c r="B34" s="24">
        <f>'Test Cases'!B93</f>
        <v>5.2</v>
      </c>
      <c r="C34" s="25" t="str">
        <f>'Test Cases'!D93</f>
        <v>Receiving a SMS while downloading / installing / updating packages</v>
      </c>
      <c r="D34" s="26">
        <f>'Test Cases'!F93</f>
        <v>0</v>
      </c>
      <c r="E34" s="27"/>
    </row>
    <row r="35" spans="2:5" ht="44.25" customHeight="1">
      <c r="B35" s="32">
        <f>'Test Cases'!B104</f>
        <v>5.3</v>
      </c>
      <c r="C35" s="33" t="str">
        <f>'Test Cases'!D104</f>
        <v>Disconnect network while downloading / installing / updating packages</v>
      </c>
      <c r="D35" s="34">
        <f>'Test Cases'!F104</f>
        <v>0</v>
      </c>
      <c r="E35" s="35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 scale="3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18"/>
  <sheetViews>
    <sheetView zoomScale="90" zoomScaleNormal="90" workbookViewId="0" topLeftCell="A1">
      <selection activeCell="B5" sqref="B5"/>
    </sheetView>
  </sheetViews>
  <sheetFormatPr defaultColWidth="13.7109375" defaultRowHeight="18" customHeight="1"/>
  <cols>
    <col min="1" max="1" width="3.28125" style="36" customWidth="1"/>
    <col min="2" max="2" width="12.00390625" style="36" customWidth="1"/>
    <col min="3" max="3" width="11.28125" style="36" customWidth="1"/>
    <col min="4" max="4" width="57.421875" style="36" customWidth="1"/>
    <col min="5" max="5" width="59.7109375" style="36" customWidth="1"/>
    <col min="6" max="6" width="14.00390625" style="36" customWidth="1"/>
    <col min="7" max="7" width="45.140625" style="36" customWidth="1"/>
    <col min="8" max="16384" width="14.00390625" style="36" customWidth="1"/>
  </cols>
  <sheetData>
    <row r="5" ht="21.75" customHeight="1">
      <c r="B5" s="37" t="s">
        <v>14</v>
      </c>
    </row>
    <row r="7" spans="2:7" ht="18" customHeight="1">
      <c r="B7" s="38" t="s">
        <v>10</v>
      </c>
      <c r="C7" s="39" t="s">
        <v>15</v>
      </c>
      <c r="D7" s="40" t="s">
        <v>16</v>
      </c>
      <c r="E7" s="40" t="s">
        <v>17</v>
      </c>
      <c r="F7" s="41" t="s">
        <v>12</v>
      </c>
      <c r="G7" s="42" t="s">
        <v>13</v>
      </c>
    </row>
    <row r="8" spans="2:7" ht="18" customHeight="1">
      <c r="B8" s="43">
        <v>1</v>
      </c>
      <c r="C8" s="44"/>
      <c r="D8" s="45" t="s">
        <v>18</v>
      </c>
      <c r="E8" s="46"/>
      <c r="F8" s="47"/>
      <c r="G8" s="48"/>
    </row>
    <row r="9" spans="2:7" s="49" customFormat="1" ht="24" customHeight="1">
      <c r="B9" s="50">
        <v>1.1</v>
      </c>
      <c r="C9" s="51"/>
      <c r="D9" s="52" t="s">
        <v>19</v>
      </c>
      <c r="E9" s="53"/>
      <c r="F9" s="54"/>
      <c r="G9" s="55"/>
    </row>
    <row r="10" spans="2:7" ht="18" customHeight="1">
      <c r="B10" s="56"/>
      <c r="C10" s="57">
        <v>1</v>
      </c>
      <c r="D10" s="58" t="s">
        <v>20</v>
      </c>
      <c r="E10" s="58" t="s">
        <v>21</v>
      </c>
      <c r="F10" s="59"/>
      <c r="G10" s="60"/>
    </row>
    <row r="11" spans="2:7" ht="18" customHeight="1">
      <c r="B11" s="56"/>
      <c r="C11" s="57"/>
      <c r="D11" s="58" t="s">
        <v>22</v>
      </c>
      <c r="E11" s="58"/>
      <c r="F11" s="59"/>
      <c r="G11" s="60"/>
    </row>
    <row r="12" spans="2:7" ht="24" customHeight="1">
      <c r="B12" s="56"/>
      <c r="C12" s="57">
        <v>2</v>
      </c>
      <c r="D12" s="61" t="s">
        <v>23</v>
      </c>
      <c r="E12" s="62" t="s">
        <v>24</v>
      </c>
      <c r="F12" s="59"/>
      <c r="G12" s="60"/>
    </row>
    <row r="13" spans="2:7" ht="18" customHeight="1">
      <c r="B13" s="43">
        <v>2</v>
      </c>
      <c r="C13" s="44"/>
      <c r="D13" s="45" t="s">
        <v>25</v>
      </c>
      <c r="E13" s="46"/>
      <c r="F13" s="47"/>
      <c r="G13" s="48"/>
    </row>
    <row r="14" spans="2:7" s="49" customFormat="1" ht="18" customHeight="1">
      <c r="B14" s="50">
        <v>2.1</v>
      </c>
      <c r="C14" s="63"/>
      <c r="D14" s="64" t="s">
        <v>26</v>
      </c>
      <c r="E14" s="65"/>
      <c r="F14" s="66"/>
      <c r="G14" s="67"/>
    </row>
    <row r="15" spans="2:7" s="68" customFormat="1" ht="18" customHeight="1">
      <c r="B15" s="69"/>
      <c r="C15" s="57">
        <v>1</v>
      </c>
      <c r="D15" s="58" t="s">
        <v>20</v>
      </c>
      <c r="E15" s="61" t="s">
        <v>27</v>
      </c>
      <c r="F15" s="54"/>
      <c r="G15" s="67"/>
    </row>
    <row r="16" spans="2:7" s="68" customFormat="1" ht="18" customHeight="1">
      <c r="B16" s="69"/>
      <c r="C16" s="70">
        <v>1</v>
      </c>
      <c r="D16" s="61" t="s">
        <v>23</v>
      </c>
      <c r="E16" s="61"/>
      <c r="F16" s="59"/>
      <c r="G16" s="71"/>
    </row>
    <row r="17" spans="2:7" s="68" customFormat="1" ht="18" customHeight="1">
      <c r="B17" s="69"/>
      <c r="C17" s="70">
        <v>3</v>
      </c>
      <c r="D17" s="61" t="s">
        <v>28</v>
      </c>
      <c r="E17" s="61" t="s">
        <v>29</v>
      </c>
      <c r="F17" s="59"/>
      <c r="G17" s="71"/>
    </row>
    <row r="18" spans="2:7" s="68" customFormat="1" ht="18" customHeight="1">
      <c r="B18" s="69"/>
      <c r="C18" s="70">
        <v>4</v>
      </c>
      <c r="D18" s="61" t="s">
        <v>30</v>
      </c>
      <c r="E18" s="61" t="s">
        <v>31</v>
      </c>
      <c r="F18" s="54"/>
      <c r="G18" s="67"/>
    </row>
    <row r="19" spans="2:7" s="68" customFormat="1" ht="18" customHeight="1">
      <c r="B19" s="50">
        <v>2.2</v>
      </c>
      <c r="C19" s="63"/>
      <c r="D19" s="64" t="s">
        <v>32</v>
      </c>
      <c r="E19" s="65"/>
      <c r="F19" s="54"/>
      <c r="G19" s="67"/>
    </row>
    <row r="20" spans="2:7" s="68" customFormat="1" ht="18" customHeight="1">
      <c r="B20" s="72"/>
      <c r="C20" s="70">
        <v>1</v>
      </c>
      <c r="D20" t="s">
        <v>33</v>
      </c>
      <c r="E20" s="61" t="s">
        <v>34</v>
      </c>
      <c r="F20" s="54"/>
      <c r="G20" s="67"/>
    </row>
    <row r="21" spans="2:7" s="68" customFormat="1" ht="18" customHeight="1">
      <c r="B21" s="72"/>
      <c r="C21" s="70">
        <v>2</v>
      </c>
      <c r="D21" s="61" t="s">
        <v>35</v>
      </c>
      <c r="E21" s="61" t="s">
        <v>36</v>
      </c>
      <c r="F21" s="54"/>
      <c r="G21" s="67"/>
    </row>
    <row r="22" spans="2:7" s="68" customFormat="1" ht="18" customHeight="1">
      <c r="B22" s="72"/>
      <c r="C22" s="70">
        <v>3</v>
      </c>
      <c r="D22" s="61" t="s">
        <v>30</v>
      </c>
      <c r="E22" s="61" t="s">
        <v>31</v>
      </c>
      <c r="F22" s="54"/>
      <c r="G22" s="67"/>
    </row>
    <row r="23" spans="2:7" s="49" customFormat="1" ht="24" customHeight="1">
      <c r="B23" s="50">
        <v>2.3</v>
      </c>
      <c r="C23" s="63"/>
      <c r="D23" s="64" t="s">
        <v>37</v>
      </c>
      <c r="E23" s="65"/>
      <c r="F23" s="66"/>
      <c r="G23" s="67"/>
    </row>
    <row r="24" spans="2:7" s="49" customFormat="1" ht="18" customHeight="1">
      <c r="B24" s="50"/>
      <c r="C24" s="57">
        <v>1</v>
      </c>
      <c r="D24" s="58" t="s">
        <v>36</v>
      </c>
      <c r="E24" s="65"/>
      <c r="F24" s="66"/>
      <c r="G24" s="67"/>
    </row>
    <row r="25" spans="2:7" ht="18" customHeight="1">
      <c r="B25" s="69"/>
      <c r="C25" s="70">
        <v>1</v>
      </c>
      <c r="D25" s="61" t="s">
        <v>23</v>
      </c>
      <c r="E25" s="61" t="s">
        <v>38</v>
      </c>
      <c r="F25" s="59"/>
      <c r="G25" s="60"/>
    </row>
    <row r="26" spans="2:7" ht="18" customHeight="1">
      <c r="B26" s="69"/>
      <c r="C26" s="70">
        <v>2</v>
      </c>
      <c r="D26" s="61" t="s">
        <v>39</v>
      </c>
      <c r="E26" s="61"/>
      <c r="F26" s="59"/>
      <c r="G26" s="60"/>
    </row>
    <row r="27" spans="2:7" ht="18" customHeight="1">
      <c r="B27" s="69"/>
      <c r="C27" s="70">
        <v>3</v>
      </c>
      <c r="D27" s="61" t="s">
        <v>40</v>
      </c>
      <c r="E27" s="61" t="s">
        <v>29</v>
      </c>
      <c r="F27" s="59"/>
      <c r="G27" s="60"/>
    </row>
    <row r="28" spans="2:7" ht="18" customHeight="1">
      <c r="B28" s="43">
        <v>3</v>
      </c>
      <c r="C28" s="73"/>
      <c r="D28" s="74" t="s">
        <v>41</v>
      </c>
      <c r="E28" s="75"/>
      <c r="F28" s="75"/>
      <c r="G28" s="76"/>
    </row>
    <row r="29" spans="2:7" s="49" customFormat="1" ht="18" customHeight="1">
      <c r="B29" s="77">
        <v>3.1</v>
      </c>
      <c r="C29" s="78"/>
      <c r="D29" s="79" t="s">
        <v>42</v>
      </c>
      <c r="E29" s="80"/>
      <c r="F29" s="54"/>
      <c r="G29" s="67"/>
    </row>
    <row r="30" spans="2:7" ht="18" customHeight="1">
      <c r="B30" s="81"/>
      <c r="C30" s="70">
        <v>1</v>
      </c>
      <c r="D30" s="61" t="s">
        <v>23</v>
      </c>
      <c r="E30" s="61" t="s">
        <v>43</v>
      </c>
      <c r="F30" s="59"/>
      <c r="G30" s="82"/>
    </row>
    <row r="31" spans="2:7" ht="24" customHeight="1">
      <c r="B31" s="81"/>
      <c r="C31" s="70">
        <v>2</v>
      </c>
      <c r="D31" s="61" t="s">
        <v>44</v>
      </c>
      <c r="E31" s="61" t="s">
        <v>45</v>
      </c>
      <c r="F31" s="59"/>
      <c r="G31" s="83"/>
    </row>
    <row r="32" spans="2:7" ht="18" customHeight="1">
      <c r="B32" s="81"/>
      <c r="C32" s="70">
        <v>3</v>
      </c>
      <c r="D32" s="61" t="s">
        <v>46</v>
      </c>
      <c r="E32" s="61" t="s">
        <v>47</v>
      </c>
      <c r="F32" s="59"/>
      <c r="G32" s="83"/>
    </row>
    <row r="33" spans="2:7" ht="18" customHeight="1">
      <c r="B33" s="84">
        <v>3.2</v>
      </c>
      <c r="C33" s="63"/>
      <c r="D33" s="85" t="s">
        <v>48</v>
      </c>
      <c r="E33" s="65"/>
      <c r="F33" s="54"/>
      <c r="G33" s="67"/>
    </row>
    <row r="34" spans="2:7" ht="18" customHeight="1">
      <c r="B34" s="86"/>
      <c r="C34" s="70">
        <v>1</v>
      </c>
      <c r="D34" s="61" t="s">
        <v>23</v>
      </c>
      <c r="E34" s="61" t="s">
        <v>43</v>
      </c>
      <c r="F34" s="87"/>
      <c r="G34" s="88"/>
    </row>
    <row r="35" spans="2:7" ht="18" customHeight="1">
      <c r="B35" s="86"/>
      <c r="C35" s="70">
        <v>2</v>
      </c>
      <c r="D35" s="61" t="s">
        <v>44</v>
      </c>
      <c r="E35" s="61" t="s">
        <v>49</v>
      </c>
      <c r="F35" s="87"/>
      <c r="G35" s="88"/>
    </row>
    <row r="36" spans="2:7" ht="18" customHeight="1">
      <c r="B36" s="86"/>
      <c r="C36" s="70">
        <v>3</v>
      </c>
      <c r="D36" s="61" t="s">
        <v>46</v>
      </c>
      <c r="E36" s="61" t="s">
        <v>50</v>
      </c>
      <c r="F36" s="87"/>
      <c r="G36" s="88"/>
    </row>
    <row r="37" spans="2:7" ht="24" customHeight="1">
      <c r="B37" s="86"/>
      <c r="C37" s="70">
        <v>4</v>
      </c>
      <c r="D37" s="61" t="s">
        <v>51</v>
      </c>
      <c r="E37" s="61" t="s">
        <v>52</v>
      </c>
      <c r="F37" s="87"/>
      <c r="G37" s="88"/>
    </row>
    <row r="38" spans="2:7" ht="24" customHeight="1">
      <c r="B38" s="86"/>
      <c r="C38" s="70">
        <v>5</v>
      </c>
      <c r="D38" s="61" t="s">
        <v>53</v>
      </c>
      <c r="E38" s="61" t="s">
        <v>54</v>
      </c>
      <c r="F38" s="87"/>
      <c r="G38" s="88"/>
    </row>
    <row r="39" spans="2:7" ht="18" customHeight="1">
      <c r="B39" s="86"/>
      <c r="C39" s="70">
        <v>6</v>
      </c>
      <c r="D39" s="61" t="s">
        <v>55</v>
      </c>
      <c r="E39" s="61" t="s">
        <v>56</v>
      </c>
      <c r="F39" s="87"/>
      <c r="G39" s="88"/>
    </row>
    <row r="40" spans="2:7" ht="24" customHeight="1">
      <c r="B40" s="86"/>
      <c r="C40" s="70">
        <v>7</v>
      </c>
      <c r="D40" s="61" t="s">
        <v>53</v>
      </c>
      <c r="E40" s="61" t="s">
        <v>54</v>
      </c>
      <c r="F40" s="87"/>
      <c r="G40" s="88"/>
    </row>
    <row r="41" spans="2:7" ht="18" customHeight="1">
      <c r="B41" s="86"/>
      <c r="C41" s="70">
        <v>8</v>
      </c>
      <c r="D41" s="61" t="s">
        <v>57</v>
      </c>
      <c r="E41" s="61" t="s">
        <v>58</v>
      </c>
      <c r="F41" s="87"/>
      <c r="G41" s="88"/>
    </row>
    <row r="42" spans="2:7" ht="18" customHeight="1">
      <c r="B42" s="84">
        <v>3.3</v>
      </c>
      <c r="C42" s="70"/>
      <c r="D42" s="85" t="s">
        <v>59</v>
      </c>
      <c r="E42" s="61"/>
      <c r="F42" s="54"/>
      <c r="G42" s="89"/>
    </row>
    <row r="43" spans="2:7" ht="18" customHeight="1">
      <c r="B43" s="86"/>
      <c r="C43" s="70">
        <v>1</v>
      </c>
      <c r="D43" s="61" t="s">
        <v>60</v>
      </c>
      <c r="E43" s="61"/>
      <c r="F43" s="87"/>
      <c r="G43" s="88"/>
    </row>
    <row r="44" spans="2:7" ht="18" customHeight="1">
      <c r="B44" s="86"/>
      <c r="C44" s="70">
        <v>2</v>
      </c>
      <c r="D44" s="61" t="s">
        <v>61</v>
      </c>
      <c r="E44" s="61" t="s">
        <v>62</v>
      </c>
      <c r="F44" s="87"/>
      <c r="G44" s="88"/>
    </row>
    <row r="45" spans="2:7" ht="18" customHeight="1">
      <c r="B45" s="86"/>
      <c r="C45" s="70">
        <v>3</v>
      </c>
      <c r="D45" s="61" t="s">
        <v>63</v>
      </c>
      <c r="E45" s="61" t="s">
        <v>64</v>
      </c>
      <c r="F45" s="87"/>
      <c r="G45" s="88"/>
    </row>
    <row r="46" spans="2:7" ht="18" customHeight="1">
      <c r="B46" s="43">
        <v>4</v>
      </c>
      <c r="C46" s="73"/>
      <c r="D46" s="74" t="s">
        <v>65</v>
      </c>
      <c r="E46" s="75"/>
      <c r="F46" s="75"/>
      <c r="G46" s="76"/>
    </row>
    <row r="47" spans="2:7" s="49" customFormat="1" ht="18" customHeight="1">
      <c r="B47" s="84">
        <v>4.1</v>
      </c>
      <c r="C47" s="63"/>
      <c r="D47" s="79" t="s">
        <v>66</v>
      </c>
      <c r="E47" s="65"/>
      <c r="F47" s="54"/>
      <c r="G47" s="67"/>
    </row>
    <row r="48" spans="2:7" ht="18" customHeight="1">
      <c r="B48" s="86"/>
      <c r="C48" s="70">
        <v>1</v>
      </c>
      <c r="D48" s="61" t="s">
        <v>23</v>
      </c>
      <c r="E48" s="61" t="s">
        <v>43</v>
      </c>
      <c r="F48" s="59"/>
      <c r="G48" s="83"/>
    </row>
    <row r="49" spans="2:7" ht="24" customHeight="1">
      <c r="B49" s="81"/>
      <c r="C49" s="70">
        <v>2</v>
      </c>
      <c r="D49" s="61" t="s">
        <v>67</v>
      </c>
      <c r="E49" s="61" t="s">
        <v>45</v>
      </c>
      <c r="F49" s="59"/>
      <c r="G49" s="83"/>
    </row>
    <row r="50" spans="2:7" ht="18" customHeight="1">
      <c r="B50" s="81"/>
      <c r="C50" s="70">
        <v>3</v>
      </c>
      <c r="D50" s="61" t="s">
        <v>46</v>
      </c>
      <c r="E50" s="61" t="s">
        <v>47</v>
      </c>
      <c r="F50" s="59"/>
      <c r="G50" s="83"/>
    </row>
    <row r="51" spans="2:7" s="49" customFormat="1" ht="18" customHeight="1">
      <c r="B51" s="84">
        <v>4.2</v>
      </c>
      <c r="C51" s="63"/>
      <c r="D51" s="85" t="s">
        <v>68</v>
      </c>
      <c r="E51" s="65"/>
      <c r="F51" s="54"/>
      <c r="G51" s="67"/>
    </row>
    <row r="52" spans="2:7" ht="18" customHeight="1">
      <c r="B52" s="86"/>
      <c r="C52" s="70">
        <v>1</v>
      </c>
      <c r="D52" s="61" t="s">
        <v>23</v>
      </c>
      <c r="E52" s="61" t="s">
        <v>43</v>
      </c>
      <c r="F52" s="87"/>
      <c r="G52" s="88"/>
    </row>
    <row r="53" spans="2:7" ht="18" customHeight="1">
      <c r="B53" s="86"/>
      <c r="C53" s="70">
        <v>2</v>
      </c>
      <c r="D53" s="61" t="s">
        <v>69</v>
      </c>
      <c r="E53" s="61" t="s">
        <v>70</v>
      </c>
      <c r="F53" s="87"/>
      <c r="G53" s="88"/>
    </row>
    <row r="54" spans="2:7" ht="18" customHeight="1">
      <c r="B54" s="86"/>
      <c r="C54" s="70">
        <v>3</v>
      </c>
      <c r="D54" s="61" t="s">
        <v>46</v>
      </c>
      <c r="E54" s="61" t="s">
        <v>50</v>
      </c>
      <c r="F54" s="87"/>
      <c r="G54" s="88"/>
    </row>
    <row r="55" spans="2:7" ht="24" customHeight="1">
      <c r="B55" s="86"/>
      <c r="C55" s="70">
        <v>4</v>
      </c>
      <c r="D55" s="61" t="s">
        <v>71</v>
      </c>
      <c r="E55" s="61" t="s">
        <v>52</v>
      </c>
      <c r="F55" s="87"/>
      <c r="G55" s="88"/>
    </row>
    <row r="56" spans="2:7" ht="24" customHeight="1">
      <c r="B56" s="81"/>
      <c r="C56" s="70">
        <v>5</v>
      </c>
      <c r="D56" s="61" t="s">
        <v>72</v>
      </c>
      <c r="E56" s="61" t="s">
        <v>73</v>
      </c>
      <c r="F56" s="87"/>
      <c r="G56" s="88"/>
    </row>
    <row r="57" spans="2:7" ht="18" customHeight="1">
      <c r="B57" s="81"/>
      <c r="C57" s="70">
        <v>6</v>
      </c>
      <c r="D57" s="61" t="s">
        <v>55</v>
      </c>
      <c r="E57" s="61" t="s">
        <v>56</v>
      </c>
      <c r="F57" s="87"/>
      <c r="G57" s="88"/>
    </row>
    <row r="58" spans="2:7" ht="24" customHeight="1">
      <c r="B58" s="81"/>
      <c r="C58" s="70">
        <v>7</v>
      </c>
      <c r="D58" s="61" t="s">
        <v>72</v>
      </c>
      <c r="E58" s="61" t="s">
        <v>73</v>
      </c>
      <c r="F58" s="87"/>
      <c r="G58" s="88"/>
    </row>
    <row r="59" spans="2:7" ht="18" customHeight="1">
      <c r="B59" s="81"/>
      <c r="C59" s="70">
        <v>8</v>
      </c>
      <c r="D59" s="61" t="s">
        <v>57</v>
      </c>
      <c r="E59" s="61" t="s">
        <v>74</v>
      </c>
      <c r="F59" s="87"/>
      <c r="G59" s="88"/>
    </row>
    <row r="60" spans="2:7" ht="18" customHeight="1">
      <c r="B60" s="84">
        <v>4.3</v>
      </c>
      <c r="C60" s="70"/>
      <c r="D60" s="85" t="s">
        <v>75</v>
      </c>
      <c r="E60" s="61"/>
      <c r="F60" s="54"/>
      <c r="G60" s="88"/>
    </row>
    <row r="61" spans="2:7" ht="18" customHeight="1">
      <c r="B61" s="81"/>
      <c r="C61" s="70">
        <v>1</v>
      </c>
      <c r="D61" s="61" t="s">
        <v>61</v>
      </c>
      <c r="E61" s="61" t="s">
        <v>76</v>
      </c>
      <c r="F61" s="87"/>
      <c r="G61" s="88"/>
    </row>
    <row r="62" spans="2:7" ht="18" customHeight="1">
      <c r="B62" s="43">
        <v>4</v>
      </c>
      <c r="C62" s="73"/>
      <c r="D62" s="74" t="s">
        <v>77</v>
      </c>
      <c r="E62" s="75"/>
      <c r="F62" s="75"/>
      <c r="G62" s="76"/>
    </row>
    <row r="63" spans="2:7" s="49" customFormat="1" ht="18" customHeight="1">
      <c r="B63" s="84">
        <v>4.1</v>
      </c>
      <c r="C63" s="90"/>
      <c r="D63" s="85" t="s">
        <v>78</v>
      </c>
      <c r="E63" s="91"/>
      <c r="F63" s="54"/>
      <c r="G63" s="67"/>
    </row>
    <row r="64" spans="2:7" ht="18" customHeight="1">
      <c r="B64" s="86"/>
      <c r="C64" s="70">
        <v>1</v>
      </c>
      <c r="D64" s="61" t="s">
        <v>23</v>
      </c>
      <c r="E64" s="61"/>
      <c r="F64" s="59"/>
      <c r="G64" s="83"/>
    </row>
    <row r="65" spans="2:7" ht="18" customHeight="1">
      <c r="B65" s="86"/>
      <c r="C65" s="70">
        <v>2</v>
      </c>
      <c r="D65" s="61" t="s">
        <v>79</v>
      </c>
      <c r="E65" s="61" t="s">
        <v>43</v>
      </c>
      <c r="F65" s="59"/>
      <c r="G65" s="83"/>
    </row>
    <row r="66" spans="2:7" ht="18" customHeight="1">
      <c r="B66" s="81"/>
      <c r="C66" s="70">
        <v>3</v>
      </c>
      <c r="D66" s="61" t="s">
        <v>80</v>
      </c>
      <c r="E66" s="61" t="s">
        <v>47</v>
      </c>
      <c r="F66" s="70"/>
      <c r="G66" s="82"/>
    </row>
    <row r="67" spans="2:7" s="49" customFormat="1" ht="18" customHeight="1">
      <c r="B67" s="84">
        <v>4.2</v>
      </c>
      <c r="C67" s="63"/>
      <c r="D67" s="85" t="s">
        <v>81</v>
      </c>
      <c r="E67" s="65"/>
      <c r="F67" s="54"/>
      <c r="G67" s="67"/>
    </row>
    <row r="68" spans="2:7" ht="18" customHeight="1">
      <c r="B68" s="86"/>
      <c r="C68" s="70">
        <v>1</v>
      </c>
      <c r="D68" s="61" t="s">
        <v>23</v>
      </c>
      <c r="E68" s="61" t="s">
        <v>43</v>
      </c>
      <c r="F68" s="87"/>
      <c r="G68" s="88"/>
    </row>
    <row r="69" spans="2:7" ht="18" customHeight="1">
      <c r="B69" s="86"/>
      <c r="C69" s="70">
        <v>2</v>
      </c>
      <c r="D69" s="61" t="s">
        <v>80</v>
      </c>
      <c r="E69" s="61" t="s">
        <v>50</v>
      </c>
      <c r="F69" s="87"/>
      <c r="G69" s="88"/>
    </row>
    <row r="70" spans="2:7" ht="18" customHeight="1">
      <c r="B70" s="81"/>
      <c r="C70" s="70">
        <v>3</v>
      </c>
      <c r="D70" s="61" t="s">
        <v>82</v>
      </c>
      <c r="E70" s="61"/>
      <c r="F70" s="87"/>
      <c r="G70" s="88"/>
    </row>
    <row r="71" spans="2:7" ht="18" customHeight="1">
      <c r="B71" s="81"/>
      <c r="C71" s="70">
        <v>4</v>
      </c>
      <c r="D71" s="61" t="s">
        <v>83</v>
      </c>
      <c r="E71" s="61"/>
      <c r="F71" s="87"/>
      <c r="G71" s="88"/>
    </row>
    <row r="72" spans="2:7" ht="18" customHeight="1">
      <c r="B72" s="81"/>
      <c r="C72" s="70">
        <v>6</v>
      </c>
      <c r="D72" s="61" t="s">
        <v>55</v>
      </c>
      <c r="E72" s="61" t="s">
        <v>56</v>
      </c>
      <c r="F72" s="87"/>
      <c r="G72" s="88"/>
    </row>
    <row r="73" spans="2:7" ht="18" customHeight="1">
      <c r="B73" s="86"/>
      <c r="C73" s="70">
        <v>7</v>
      </c>
      <c r="D73" s="61" t="s">
        <v>72</v>
      </c>
      <c r="E73" s="61" t="s">
        <v>84</v>
      </c>
      <c r="F73" s="59"/>
      <c r="G73" s="88"/>
    </row>
    <row r="74" spans="2:7" ht="18" customHeight="1">
      <c r="B74" s="86"/>
      <c r="C74" s="70">
        <v>8</v>
      </c>
      <c r="D74" s="61" t="s">
        <v>57</v>
      </c>
      <c r="E74" s="61" t="s">
        <v>74</v>
      </c>
      <c r="F74" s="87"/>
      <c r="G74" s="88"/>
    </row>
    <row r="75" spans="2:7" s="49" customFormat="1" ht="18" customHeight="1">
      <c r="B75" s="84">
        <v>4.3</v>
      </c>
      <c r="C75" s="63"/>
      <c r="D75" s="85" t="s">
        <v>85</v>
      </c>
      <c r="E75" s="65"/>
      <c r="F75" s="54"/>
      <c r="G75" s="67"/>
    </row>
    <row r="76" spans="2:7" ht="18" customHeight="1">
      <c r="B76" s="86"/>
      <c r="C76" s="70">
        <v>1</v>
      </c>
      <c r="D76" s="61" t="s">
        <v>23</v>
      </c>
      <c r="E76" s="61" t="s">
        <v>43</v>
      </c>
      <c r="F76" s="87"/>
      <c r="G76" s="88"/>
    </row>
    <row r="77" spans="2:7" ht="18" customHeight="1">
      <c r="B77" s="86"/>
      <c r="C77" s="70">
        <v>2</v>
      </c>
      <c r="D77" s="61" t="s">
        <v>86</v>
      </c>
      <c r="E77" s="61" t="s">
        <v>49</v>
      </c>
      <c r="F77" s="87"/>
      <c r="G77" s="88"/>
    </row>
    <row r="78" spans="2:7" ht="18" customHeight="1">
      <c r="B78" s="86"/>
      <c r="C78" s="70">
        <v>3</v>
      </c>
      <c r="D78" s="61" t="s">
        <v>46</v>
      </c>
      <c r="E78" s="61" t="s">
        <v>50</v>
      </c>
      <c r="F78" s="87"/>
      <c r="G78" s="88"/>
    </row>
    <row r="79" spans="2:7" ht="18" customHeight="1">
      <c r="B79" s="86"/>
      <c r="C79" s="70">
        <v>4</v>
      </c>
      <c r="D79" s="61" t="s">
        <v>87</v>
      </c>
      <c r="E79" s="61"/>
      <c r="F79" s="87"/>
      <c r="G79" s="88"/>
    </row>
    <row r="80" spans="2:7" ht="18" customHeight="1">
      <c r="B80" s="86"/>
      <c r="C80" s="70">
        <v>5</v>
      </c>
      <c r="D80" s="61" t="s">
        <v>53</v>
      </c>
      <c r="E80" s="61" t="s">
        <v>84</v>
      </c>
      <c r="F80" s="87"/>
      <c r="G80" s="88"/>
    </row>
    <row r="81" spans="2:7" ht="18" customHeight="1">
      <c r="B81" s="86"/>
      <c r="C81" s="70">
        <v>6</v>
      </c>
      <c r="D81" s="61" t="s">
        <v>88</v>
      </c>
      <c r="E81" s="61" t="s">
        <v>89</v>
      </c>
      <c r="F81" s="87"/>
      <c r="G81" s="88"/>
    </row>
    <row r="82" spans="2:7" ht="18" customHeight="1">
      <c r="B82" s="92">
        <v>5</v>
      </c>
      <c r="C82" s="93"/>
      <c r="D82" s="94" t="s">
        <v>90</v>
      </c>
      <c r="E82" s="95"/>
      <c r="F82" s="96"/>
      <c r="G82" s="97"/>
    </row>
    <row r="83" spans="2:7" s="49" customFormat="1" ht="24" customHeight="1">
      <c r="B83" s="84">
        <v>5.1</v>
      </c>
      <c r="C83" s="63"/>
      <c r="D83" s="85" t="s">
        <v>91</v>
      </c>
      <c r="E83" s="65"/>
      <c r="F83" s="54"/>
      <c r="G83" s="67"/>
    </row>
    <row r="84" spans="2:7" ht="18" customHeight="1">
      <c r="B84" s="86"/>
      <c r="C84" s="70">
        <v>1</v>
      </c>
      <c r="D84" s="61" t="s">
        <v>23</v>
      </c>
      <c r="E84" s="61" t="s">
        <v>43</v>
      </c>
      <c r="F84" s="87"/>
      <c r="G84" s="88"/>
    </row>
    <row r="85" spans="2:7" ht="18" customHeight="1">
      <c r="B85" s="86"/>
      <c r="C85" s="70">
        <v>2</v>
      </c>
      <c r="D85" s="61" t="s">
        <v>86</v>
      </c>
      <c r="E85" s="61" t="s">
        <v>49</v>
      </c>
      <c r="F85" s="87"/>
      <c r="G85" s="88"/>
    </row>
    <row r="86" spans="2:7" ht="18" customHeight="1">
      <c r="B86" s="86"/>
      <c r="C86" s="70">
        <v>3</v>
      </c>
      <c r="D86" s="61" t="s">
        <v>46</v>
      </c>
      <c r="E86" s="61" t="s">
        <v>50</v>
      </c>
      <c r="F86" s="87"/>
      <c r="G86" s="88"/>
    </row>
    <row r="87" spans="2:7" ht="18" customHeight="1">
      <c r="B87" s="86"/>
      <c r="C87" s="70">
        <v>4</v>
      </c>
      <c r="D87" s="61" t="s">
        <v>87</v>
      </c>
      <c r="E87" s="61"/>
      <c r="F87" s="87"/>
      <c r="G87" s="88"/>
    </row>
    <row r="88" spans="2:7" ht="18" customHeight="1">
      <c r="B88" s="86"/>
      <c r="C88" s="70">
        <v>5</v>
      </c>
      <c r="D88" s="61" t="s">
        <v>53</v>
      </c>
      <c r="E88" s="61" t="s">
        <v>84</v>
      </c>
      <c r="F88" s="87"/>
      <c r="G88" s="88"/>
    </row>
    <row r="89" spans="2:7" ht="18" customHeight="1">
      <c r="B89" s="86"/>
      <c r="C89" s="70">
        <v>6</v>
      </c>
      <c r="D89" s="61" t="s">
        <v>57</v>
      </c>
      <c r="E89" s="61"/>
      <c r="F89" s="87"/>
      <c r="G89" s="88"/>
    </row>
    <row r="90" spans="2:7" ht="18" customHeight="1">
      <c r="B90" s="86"/>
      <c r="C90" s="70">
        <v>7</v>
      </c>
      <c r="D90" s="61" t="s">
        <v>92</v>
      </c>
      <c r="E90" s="61" t="s">
        <v>93</v>
      </c>
      <c r="F90" s="87"/>
      <c r="G90" s="88"/>
    </row>
    <row r="91" spans="2:7" ht="18" customHeight="1">
      <c r="B91" s="86"/>
      <c r="C91" s="70">
        <v>8</v>
      </c>
      <c r="D91" s="61" t="s">
        <v>94</v>
      </c>
      <c r="E91" s="61" t="s">
        <v>95</v>
      </c>
      <c r="F91" s="87"/>
      <c r="G91" s="88"/>
    </row>
    <row r="92" spans="2:7" ht="18" customHeight="1">
      <c r="B92" s="86"/>
      <c r="C92" s="70">
        <v>9</v>
      </c>
      <c r="D92" s="61" t="s">
        <v>96</v>
      </c>
      <c r="E92" s="61" t="s">
        <v>97</v>
      </c>
      <c r="F92" s="87"/>
      <c r="G92" s="88"/>
    </row>
    <row r="93" spans="2:7" s="49" customFormat="1" ht="24" customHeight="1">
      <c r="B93" s="84">
        <v>5.2</v>
      </c>
      <c r="C93" s="63"/>
      <c r="D93" s="85" t="s">
        <v>98</v>
      </c>
      <c r="E93" s="65"/>
      <c r="F93" s="54"/>
      <c r="G93" s="67"/>
    </row>
    <row r="94" spans="2:7" ht="18" customHeight="1">
      <c r="B94" s="98"/>
      <c r="C94" s="70">
        <v>1</v>
      </c>
      <c r="D94" s="61" t="s">
        <v>23</v>
      </c>
      <c r="E94" s="61" t="s">
        <v>43</v>
      </c>
      <c r="F94" s="87"/>
      <c r="G94" s="88"/>
    </row>
    <row r="95" spans="2:7" ht="18" customHeight="1">
      <c r="B95" s="99"/>
      <c r="C95" s="70">
        <v>2</v>
      </c>
      <c r="D95" s="61" t="s">
        <v>86</v>
      </c>
      <c r="E95" s="61" t="s">
        <v>49</v>
      </c>
      <c r="F95" s="87"/>
      <c r="G95" s="88"/>
    </row>
    <row r="96" spans="2:7" ht="18" customHeight="1">
      <c r="B96" s="99"/>
      <c r="C96" s="70">
        <v>3</v>
      </c>
      <c r="D96" s="61" t="s">
        <v>46</v>
      </c>
      <c r="E96" s="61" t="s">
        <v>50</v>
      </c>
      <c r="F96" s="87"/>
      <c r="G96" s="88"/>
    </row>
    <row r="97" spans="2:7" ht="18" customHeight="1">
      <c r="B97" s="99"/>
      <c r="C97" s="70">
        <v>4</v>
      </c>
      <c r="D97" s="61" t="s">
        <v>87</v>
      </c>
      <c r="E97" s="61"/>
      <c r="F97" s="87"/>
      <c r="G97" s="88"/>
    </row>
    <row r="98" spans="2:7" ht="18" customHeight="1">
      <c r="B98" s="99"/>
      <c r="C98" s="70">
        <v>5</v>
      </c>
      <c r="D98" s="61" t="s">
        <v>53</v>
      </c>
      <c r="E98" s="61" t="s">
        <v>84</v>
      </c>
      <c r="F98" s="87"/>
      <c r="G98" s="88"/>
    </row>
    <row r="99" spans="2:7" ht="18" customHeight="1">
      <c r="B99" s="99"/>
      <c r="C99" s="70">
        <v>6</v>
      </c>
      <c r="D99" s="61" t="s">
        <v>57</v>
      </c>
      <c r="E99" s="61"/>
      <c r="F99" s="87"/>
      <c r="G99" s="88"/>
    </row>
    <row r="100" spans="2:7" ht="18" customHeight="1">
      <c r="B100" s="99"/>
      <c r="C100" s="70">
        <v>7</v>
      </c>
      <c r="D100" s="61" t="s">
        <v>99</v>
      </c>
      <c r="E100" s="61" t="s">
        <v>93</v>
      </c>
      <c r="F100" s="100"/>
      <c r="G100" s="88"/>
    </row>
    <row r="101" spans="2:7" ht="18" customHeight="1">
      <c r="B101" s="101"/>
      <c r="C101" s="70">
        <v>8</v>
      </c>
      <c r="D101" s="61" t="s">
        <v>94</v>
      </c>
      <c r="E101" s="61" t="s">
        <v>100</v>
      </c>
      <c r="F101" s="87"/>
      <c r="G101" s="88"/>
    </row>
    <row r="102" spans="2:7" ht="18" customHeight="1">
      <c r="B102" s="101"/>
      <c r="C102" s="102">
        <v>9</v>
      </c>
      <c r="D102" s="103" t="s">
        <v>101</v>
      </c>
      <c r="E102" s="103" t="s">
        <v>97</v>
      </c>
      <c r="F102" s="87"/>
      <c r="G102" s="88"/>
    </row>
    <row r="103" spans="2:7" ht="18" customHeight="1">
      <c r="B103" s="101"/>
      <c r="C103" s="102"/>
      <c r="D103" s="103"/>
      <c r="E103" s="103"/>
      <c r="F103" s="87"/>
      <c r="G103" s="88"/>
    </row>
    <row r="104" spans="2:7" ht="24" customHeight="1">
      <c r="B104" s="84">
        <v>5.3</v>
      </c>
      <c r="C104" s="102"/>
      <c r="D104" s="85" t="s">
        <v>102</v>
      </c>
      <c r="E104" s="103"/>
      <c r="F104" s="66"/>
      <c r="G104" s="61"/>
    </row>
    <row r="105" spans="2:7" ht="15" customHeight="1">
      <c r="B105" s="84"/>
      <c r="C105" s="102">
        <v>1</v>
      </c>
      <c r="D105" s="61" t="s">
        <v>103</v>
      </c>
      <c r="E105" s="103"/>
      <c r="F105" s="87"/>
      <c r="G105" s="88"/>
    </row>
    <row r="106" spans="2:7" ht="15" customHeight="1">
      <c r="B106" s="101"/>
      <c r="C106" s="70">
        <v>1</v>
      </c>
      <c r="D106" s="61" t="s">
        <v>23</v>
      </c>
      <c r="E106" s="61" t="s">
        <v>43</v>
      </c>
      <c r="F106" s="87"/>
      <c r="G106" s="88"/>
    </row>
    <row r="107" spans="2:7" ht="15" customHeight="1">
      <c r="B107" s="101"/>
      <c r="C107" s="70">
        <v>2</v>
      </c>
      <c r="D107" s="61" t="s">
        <v>86</v>
      </c>
      <c r="E107" s="61" t="s">
        <v>49</v>
      </c>
      <c r="F107" s="87"/>
      <c r="G107" s="88"/>
    </row>
    <row r="108" spans="2:7" ht="15" customHeight="1">
      <c r="B108" s="101"/>
      <c r="C108" s="70">
        <v>3</v>
      </c>
      <c r="D108" s="61" t="s">
        <v>46</v>
      </c>
      <c r="E108" s="61" t="s">
        <v>50</v>
      </c>
      <c r="F108" s="87"/>
      <c r="G108" s="88"/>
    </row>
    <row r="109" spans="2:7" ht="15" customHeight="1">
      <c r="B109" s="101"/>
      <c r="C109" s="70">
        <v>4</v>
      </c>
      <c r="D109" s="61" t="s">
        <v>87</v>
      </c>
      <c r="E109" s="61"/>
      <c r="F109" s="87"/>
      <c r="G109" s="88"/>
    </row>
    <row r="110" spans="2:7" ht="15" customHeight="1">
      <c r="B110" s="101"/>
      <c r="C110" s="70">
        <v>5</v>
      </c>
      <c r="D110" s="61" t="s">
        <v>53</v>
      </c>
      <c r="E110" s="61" t="s">
        <v>84</v>
      </c>
      <c r="F110" s="87"/>
      <c r="G110" s="88"/>
    </row>
    <row r="111" spans="2:7" ht="15" customHeight="1">
      <c r="B111" s="101"/>
      <c r="C111" s="70">
        <v>6</v>
      </c>
      <c r="D111" s="61" t="s">
        <v>57</v>
      </c>
      <c r="E111" s="61"/>
      <c r="F111" s="87"/>
      <c r="G111" s="88"/>
    </row>
    <row r="112" spans="2:7" ht="18" customHeight="1">
      <c r="B112" s="101"/>
      <c r="C112" s="102">
        <v>7</v>
      </c>
      <c r="D112" s="103" t="s">
        <v>104</v>
      </c>
      <c r="E112" s="103" t="s">
        <v>105</v>
      </c>
      <c r="F112" s="87"/>
      <c r="G112" s="88"/>
    </row>
    <row r="113" spans="2:7" ht="18" customHeight="1">
      <c r="B113" s="101"/>
      <c r="C113" s="70"/>
      <c r="D113" s="61"/>
      <c r="E113" s="61"/>
      <c r="F113" s="87"/>
      <c r="G113" s="88"/>
    </row>
    <row r="114" spans="2:7" ht="18" customHeight="1">
      <c r="B114" s="104"/>
      <c r="C114" s="105"/>
      <c r="D114" s="106"/>
      <c r="E114" s="106"/>
      <c r="F114" s="107"/>
      <c r="G114" s="108"/>
    </row>
    <row r="115" spans="2:7" ht="18" customHeight="1">
      <c r="B115" s="109"/>
      <c r="C115" s="110"/>
      <c r="D115" s="111"/>
      <c r="E115" s="111"/>
      <c r="F115" s="112"/>
      <c r="G115" s="113"/>
    </row>
    <row r="116" spans="2:7" ht="18" customHeight="1">
      <c r="B116" s="114"/>
      <c r="C116" s="115"/>
      <c r="D116" s="116"/>
      <c r="E116" s="111"/>
      <c r="F116" s="113"/>
      <c r="G116" s="113"/>
    </row>
    <row r="117" spans="2:7" ht="18" customHeight="1">
      <c r="B117" s="109"/>
      <c r="C117" s="110"/>
      <c r="D117" s="111"/>
      <c r="E117" s="111"/>
      <c r="F117" s="113"/>
      <c r="G117" s="113"/>
    </row>
    <row r="118" spans="2:7" ht="18" customHeight="1">
      <c r="B118" s="109"/>
      <c r="C118" s="110"/>
      <c r="D118" s="111"/>
      <c r="E118" s="111"/>
      <c r="F118" s="113"/>
      <c r="G118" s="113"/>
    </row>
    <row r="122" ht="18" customHeight="1"/>
    <row r="125" ht="18" customHeight="1"/>
    <row r="133" ht="18" customHeight="1"/>
    <row r="141" ht="18" customHeight="1"/>
    <row r="142" ht="18" customHeight="1"/>
    <row r="145" ht="18" customHeight="1"/>
    <row r="148" ht="18" customHeight="1"/>
    <row r="152" ht="18" customHeight="1"/>
    <row r="159" ht="18" customHeight="1"/>
  </sheetData>
  <sheetProtection/>
  <dataValidations count="2">
    <dataValidation type="list" operator="equal" allowBlank="1" showErrorMessage="1" sqref="F9 F14:F15 F18:F24 F29 F33 F42 F47 F51 F60 F63 F67 F75 F83 F93 F104">
      <formula1>"Passed,Failed,Postponed,Not Applicable,Inaccurate,x,p"</formula1>
    </dataValidation>
    <dataValidation type="list" operator="equal" allowBlank="1" showErrorMessage="1" sqref="F31:F32 F48:F50 F64:F66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D28" sqref="D28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2.75">
      <c r="B7" s="117" t="s">
        <v>106</v>
      </c>
      <c r="C7" s="118" t="s">
        <v>12</v>
      </c>
    </row>
    <row r="8" spans="2:3" ht="12.75">
      <c r="B8" s="119" t="s">
        <v>107</v>
      </c>
      <c r="C8" s="120">
        <f>SUM(C9:C13)</f>
        <v>0</v>
      </c>
    </row>
    <row r="9" spans="2:3" ht="12.75">
      <c r="B9" s="119" t="s">
        <v>108</v>
      </c>
      <c r="C9" s="120">
        <f>COUNTIF('Test Report'!D$1:D$65396,"Passed")</f>
        <v>0</v>
      </c>
    </row>
    <row r="10" spans="2:3" ht="12.75">
      <c r="B10" s="119" t="s">
        <v>109</v>
      </c>
      <c r="C10" s="120">
        <f>COUNTIF('Test Report'!D$1:D$65396,"Failed")</f>
        <v>0</v>
      </c>
    </row>
    <row r="11" spans="2:3" ht="12.75">
      <c r="B11" s="119" t="s">
        <v>110</v>
      </c>
      <c r="C11" s="120">
        <f>COUNTIF('Test Report'!D$1:D$65396,"Postponed")</f>
        <v>0</v>
      </c>
    </row>
    <row r="12" spans="2:3" ht="12.75">
      <c r="B12" s="119" t="s">
        <v>111</v>
      </c>
      <c r="C12" s="120">
        <f>COUNTIF('Test Report'!D$1:D$65396,"Not Applicable")</f>
        <v>0</v>
      </c>
    </row>
    <row r="13" spans="2:3" ht="12.75">
      <c r="B13" s="121" t="s">
        <v>112</v>
      </c>
      <c r="C13" s="122">
        <f>COUNTIF('Test Report'!A1:D$65396,"Inaccurate")</f>
        <v>0</v>
      </c>
    </row>
    <row r="34" ht="12.75">
      <c r="D34" t="s">
        <v>113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